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295" windowHeight="6150" activeTab="4"/>
  </bookViews>
  <sheets>
    <sheet name="10,05" sheetId="1" r:id="rId1"/>
    <sheet name="10,05б" sheetId="2" r:id="rId2"/>
    <sheet name="11,05" sheetId="3" r:id="rId3"/>
    <sheet name="11,05б" sheetId="4" r:id="rId4"/>
    <sheet name="12,05" sheetId="5" r:id="rId5"/>
    <sheet name="12,05б" sheetId="6" r:id="rId6"/>
  </sheets>
  <calcPr calcId="124519"/>
</workbook>
</file>

<file path=xl/calcChain.xml><?xml version="1.0" encoding="utf-8"?>
<calcChain xmlns="http://schemas.openxmlformats.org/spreadsheetml/2006/main"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<sst xmlns="http://schemas.openxmlformats.org/spreadsheetml/2006/main" count="417" uniqueCount="117">
  <si>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</si>
  <si>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</si>
  <si>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</si>
  <si>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</si>
  <si>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среда                 10 мая          2023 год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</si>
  <si>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</si>
  <si>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</si>
  <si>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</si>
  <si>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</si>
  <si>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</si>
  <si>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</si>
  <si>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</si>
  <si>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</si>
  <si>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</si>
  <si>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</si>
  <si>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</si>
  <si>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</si>
  <si>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Йогурт</t>
  </si>
  <si>
    <t>1шт</t>
  </si>
  <si>
    <t>гор.блюдо</t>
  </si>
  <si>
    <t>257-96</t>
  </si>
  <si>
    <t>Каша пшенная с маслом сливочным</t>
  </si>
  <si>
    <t>1/200/10</t>
  </si>
  <si>
    <t>напиток</t>
  </si>
  <si>
    <t>Какао "Белый мишка" на молоке</t>
  </si>
  <si>
    <t>1/200</t>
  </si>
  <si>
    <t>Хлеб</t>
  </si>
  <si>
    <t>Батон</t>
  </si>
  <si>
    <t>1/67</t>
  </si>
  <si>
    <t>фрукты</t>
  </si>
  <si>
    <t>Апельсин</t>
  </si>
  <si>
    <t>ИТОГО :</t>
  </si>
  <si>
    <t>ОБЕД</t>
  </si>
  <si>
    <t>закуска</t>
  </si>
  <si>
    <t>Яйцо отварное</t>
  </si>
  <si>
    <t>1 шт</t>
  </si>
  <si>
    <t>1 блюдо</t>
  </si>
  <si>
    <t>139-96</t>
  </si>
  <si>
    <t>Суп гороховый с туш.гов.</t>
  </si>
  <si>
    <t>25/250</t>
  </si>
  <si>
    <t>2 блюдо</t>
  </si>
  <si>
    <t>618-2007</t>
  </si>
  <si>
    <t>Гуляш из свинины</t>
  </si>
  <si>
    <t>75/50</t>
  </si>
  <si>
    <t>гарнир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</si>
  <si>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</si>
  <si>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</si>
  <si>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</si>
  <si>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</si>
  <si>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</si>
  <si>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</si>
  <si>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</si>
  <si>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1/36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</si>
  <si>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</si>
  <si>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</si>
  <si>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</si>
  <si>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</si>
  <si>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</si>
  <si>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</si>
  <si>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</si>
  <si>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</si>
  <si>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</si>
  <si>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</si>
  <si>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Масло сливочное</t>
  </si>
  <si>
    <t>1/15</t>
  </si>
  <si>
    <t>1/40</t>
  </si>
  <si>
    <t>Фрукты</t>
  </si>
  <si>
    <t>15/250</t>
  </si>
  <si>
    <t>четверг            11 мая          2023 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</si>
  <si>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</si>
  <si>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</si>
  <si>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</si>
  <si>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</si>
  <si>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</si>
  <si>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</si>
  <si>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637-96</t>
  </si>
  <si>
    <t>Сок с трубочкой</t>
  </si>
  <si>
    <t>Огурцы свежие</t>
  </si>
  <si>
    <t>1/100</t>
  </si>
  <si>
    <t>135-96</t>
  </si>
  <si>
    <t xml:space="preserve">Борщ из свежей капусты с гов.тушенкой </t>
  </si>
  <si>
    <t>20/250</t>
  </si>
  <si>
    <t>Тефтели мясные(ф.гов/св)в соусе</t>
  </si>
  <si>
    <t>100/50</t>
  </si>
  <si>
    <t>215-96</t>
  </si>
  <si>
    <t>Рис отварной</t>
  </si>
  <si>
    <t>867-3-07</t>
  </si>
  <si>
    <t>Компот из св.яблок+С</t>
  </si>
  <si>
    <t>Пшеничный</t>
  </si>
  <si>
    <t>1/59</t>
  </si>
  <si>
    <t>фрукт</t>
  </si>
  <si>
    <t>265-96</t>
  </si>
  <si>
    <t>Запеканка творожная со сг.молоком</t>
  </si>
  <si>
    <t>1/200/15</t>
  </si>
  <si>
    <t>Яблоко</t>
  </si>
  <si>
    <t>1/39</t>
  </si>
  <si>
    <t>Фрукт</t>
  </si>
  <si>
    <t>пятница          12 мая          2023 год</t>
  </si>
  <si>
    <t>Голень отварная</t>
  </si>
  <si>
    <t>284-96</t>
  </si>
  <si>
    <t>Макароны отварные с маслом</t>
  </si>
  <si>
    <t>Кофейный напиток на молоке</t>
  </si>
  <si>
    <t>1/61</t>
  </si>
  <si>
    <t>Капуста квашеная</t>
  </si>
  <si>
    <t>201-2007</t>
  </si>
  <si>
    <t>Суп из овощей на к/б  со сметаной</t>
  </si>
  <si>
    <t>1/250/15</t>
  </si>
  <si>
    <t>460-96</t>
  </si>
  <si>
    <t>Котлета куриная(грудка кур)</t>
  </si>
  <si>
    <t>472-96</t>
  </si>
  <si>
    <t>Пюре картофельное</t>
  </si>
  <si>
    <t>Компот из кураги+С</t>
  </si>
  <si>
    <t>ржаной</t>
  </si>
  <si>
    <t>1/65</t>
  </si>
  <si>
    <t>батон</t>
  </si>
  <si>
    <t>1/250/10</t>
  </si>
  <si>
    <t>1/17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</si>
</sst>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/>
    </xf>
    <xf numFmtId="49" fontId="15" fillId="2" borderId="27" xfId="0" applyNumberFormat="1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textRotation="255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2" borderId="33" xfId="0" applyFont="1" applyFill="1" applyBorder="1"/>
    <xf numFmtId="0" fontId="21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" fontId="21" fillId="2" borderId="15" xfId="0" applyNumberFormat="1" applyFont="1" applyFill="1" applyBorder="1" applyAlignment="1">
      <alignment horizontal="center" vertical="center" wrapText="1"/>
    </xf>
    <xf numFmtId="2" fontId="21" fillId="2" borderId="15" xfId="0" applyNumberFormat="1" applyFont="1" applyFill="1" applyBorder="1" applyAlignment="1">
      <alignment horizontal="center" vertical="center" wrapText="1"/>
    </xf>
    <xf numFmtId="0" fontId="21" fillId="2" borderId="15" xfId="0" applyNumberFormat="1" applyFont="1" applyFill="1" applyBorder="1" applyAlignment="1">
      <alignment horizontal="center" vertical="center" wrapText="1"/>
    </xf>
    <xf numFmtId="2" fontId="21" fillId="2" borderId="15" xfId="0" applyNumberFormat="1" applyFont="1" applyFill="1" applyBorder="1" applyAlignment="1">
      <alignment horizontal="center" vertical="center" wrapText="1"/>
    </xf>
    <xf numFmtId="2" fontId="21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49" fontId="0" fillId="0" borderId="0" xfId="0" applyNumberFormat="1" applyBorder="1"/>
    <xf numFmtId="49" fontId="22" fillId="0" borderId="0" xfId="0" applyNumberFormat="1" applyFont="1" applyBorder="1"/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2" fontId="17" fillId="2" borderId="15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2" fontId="17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/>
    </xf>
    <xf numFmtId="0" fontId="17" fillId="0" borderId="8" xfId="0" applyFont="1" applyBorder="1"/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C12" sqref="C12:N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40"/>
      <c r="F11" s="40"/>
      <c r="G11" s="41"/>
      <c r="H11" s="42" t="s">
        <v>18</v>
      </c>
      <c r="I11" s="43">
        <v>25.22</v>
      </c>
      <c r="J11" s="43">
        <v>120</v>
      </c>
      <c r="K11" s="43">
        <v>12</v>
      </c>
      <c r="L11" s="44">
        <v>12.3</v>
      </c>
      <c r="M11" s="45"/>
      <c r="N11" s="44">
        <v>2.2999999999999998</v>
      </c>
      <c r="O11" s="46"/>
    </row>
    <row r="12" spans="1:58" ht="51.75" customHeight="1">
      <c r="A12" s="47"/>
      <c r="B12" s="48" t="s">
        <v>19</v>
      </c>
      <c r="C12" s="49" t="s">
        <v>20</v>
      </c>
      <c r="D12" s="39" t="s">
        <v>21</v>
      </c>
      <c r="E12" s="40"/>
      <c r="F12" s="40"/>
      <c r="G12" s="50"/>
      <c r="H12" s="42" t="s">
        <v>22</v>
      </c>
      <c r="I12" s="43">
        <v>20.85</v>
      </c>
      <c r="J12" s="51">
        <v>331.2</v>
      </c>
      <c r="K12" s="43">
        <v>7.8</v>
      </c>
      <c r="L12" s="52">
        <v>14.59</v>
      </c>
      <c r="M12" s="52"/>
      <c r="N12" s="53">
        <v>43.2</v>
      </c>
      <c r="O12" s="54"/>
    </row>
    <row r="13" spans="1:58" ht="49.5" customHeight="1">
      <c r="A13" s="47"/>
      <c r="B13" s="55" t="s">
        <v>23</v>
      </c>
      <c r="C13" s="56">
        <v>642.96</v>
      </c>
      <c r="D13" s="57" t="s">
        <v>24</v>
      </c>
      <c r="E13" s="58"/>
      <c r="F13" s="58"/>
      <c r="G13" s="59"/>
      <c r="H13" s="60" t="s">
        <v>25</v>
      </c>
      <c r="I13" s="61">
        <v>10.88</v>
      </c>
      <c r="J13" s="62">
        <v>106.95</v>
      </c>
      <c r="K13" s="62">
        <v>2.84</v>
      </c>
      <c r="L13" s="63"/>
      <c r="M13" s="63">
        <v>2.2000000000000002</v>
      </c>
      <c r="N13" s="63">
        <v>19.350000000000001</v>
      </c>
      <c r="O13" s="64"/>
    </row>
    <row r="14" spans="1:58" ht="39.950000000000003" customHeight="1">
      <c r="A14" s="47"/>
      <c r="B14" s="65"/>
      <c r="C14" s="66"/>
      <c r="D14" s="67"/>
      <c r="E14" s="68"/>
      <c r="F14" s="68"/>
      <c r="G14" s="69"/>
      <c r="H14" s="70"/>
      <c r="I14" s="71"/>
      <c r="J14" s="62"/>
      <c r="K14" s="62"/>
      <c r="L14" s="63"/>
      <c r="M14" s="63"/>
      <c r="N14" s="63"/>
      <c r="O14" s="64"/>
    </row>
    <row r="15" spans="1:58" ht="39.950000000000003" customHeight="1">
      <c r="A15" s="47"/>
      <c r="B15" s="72" t="s">
        <v>26</v>
      </c>
      <c r="C15" s="73"/>
      <c r="D15" s="74" t="s">
        <v>27</v>
      </c>
      <c r="E15" s="74"/>
      <c r="F15" s="74"/>
      <c r="G15" s="74"/>
      <c r="H15" s="42" t="s">
        <v>28</v>
      </c>
      <c r="I15" s="43">
        <v>5.97</v>
      </c>
      <c r="J15" s="43">
        <v>69</v>
      </c>
      <c r="K15" s="43">
        <v>12.3</v>
      </c>
      <c r="L15" s="53">
        <v>11.5</v>
      </c>
      <c r="M15" s="53">
        <v>1.9</v>
      </c>
      <c r="N15" s="75">
        <v>7.4</v>
      </c>
      <c r="O15" s="76"/>
    </row>
    <row r="16" spans="1:58" ht="39.950000000000003" customHeight="1" thickBot="1">
      <c r="A16" s="47"/>
      <c r="B16" s="77" t="s">
        <v>29</v>
      </c>
      <c r="C16" s="78"/>
      <c r="D16" s="79" t="s">
        <v>30</v>
      </c>
      <c r="E16" s="79"/>
      <c r="F16" s="79"/>
      <c r="G16" s="79"/>
      <c r="H16" s="80" t="s">
        <v>18</v>
      </c>
      <c r="I16" s="81">
        <v>26.95</v>
      </c>
      <c r="J16" s="82">
        <v>20</v>
      </c>
      <c r="K16" s="82">
        <v>1.2</v>
      </c>
      <c r="L16" s="83"/>
      <c r="M16" s="83">
        <v>0</v>
      </c>
      <c r="N16" s="84">
        <v>1.9</v>
      </c>
      <c r="O16" s="85"/>
    </row>
    <row r="17" spans="1:15" ht="39.950000000000003" customHeight="1">
      <c r="A17" s="47"/>
      <c r="B17" s="72"/>
      <c r="C17" s="73"/>
      <c r="D17" s="74"/>
      <c r="E17" s="74"/>
      <c r="F17" s="74"/>
      <c r="G17" s="74"/>
      <c r="H17" s="42"/>
      <c r="I17" s="43"/>
      <c r="J17" s="43"/>
      <c r="K17" s="43"/>
      <c r="L17" s="53"/>
      <c r="M17" s="53"/>
      <c r="N17" s="75"/>
      <c r="O17" s="76"/>
    </row>
    <row r="18" spans="1:15" ht="39.950000000000003" customHeight="1" thickBot="1">
      <c r="A18" s="86"/>
      <c r="B18" s="77"/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7"/>
      <c r="B19" s="88"/>
      <c r="C19" s="88"/>
      <c r="D19" s="89" t="s">
        <v>31</v>
      </c>
      <c r="E19" s="89"/>
      <c r="F19" s="89"/>
      <c r="G19" s="89"/>
      <c r="H19" s="90"/>
      <c r="I19" s="91">
        <f>SUM(I11:I18)</f>
        <v>89.87</v>
      </c>
      <c r="J19" s="91">
        <f>SUM(J11:J18)</f>
        <v>647.15</v>
      </c>
      <c r="K19" s="91">
        <f>SUM(K10:K18)</f>
        <v>36.14</v>
      </c>
      <c r="L19" s="92">
        <f>SUM(L10:M18)</f>
        <v>42.49</v>
      </c>
      <c r="M19" s="92"/>
      <c r="N19" s="92">
        <f>SUM(N10:O18)</f>
        <v>74.150000000000006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32</v>
      </c>
      <c r="B21" s="97" t="s">
        <v>33</v>
      </c>
      <c r="C21" s="98"/>
      <c r="D21" s="99" t="s">
        <v>34</v>
      </c>
      <c r="E21" s="100"/>
      <c r="F21" s="100"/>
      <c r="G21" s="101"/>
      <c r="H21" s="102" t="s">
        <v>35</v>
      </c>
      <c r="I21" s="103">
        <v>10.95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36</v>
      </c>
      <c r="C22" s="108" t="s">
        <v>37</v>
      </c>
      <c r="D22" s="109" t="s">
        <v>38</v>
      </c>
      <c r="E22" s="109"/>
      <c r="F22" s="109"/>
      <c r="G22" s="109"/>
      <c r="H22" s="42" t="s">
        <v>39</v>
      </c>
      <c r="I22" s="51">
        <v>20.27</v>
      </c>
      <c r="J22" s="43">
        <v>357.2</v>
      </c>
      <c r="K22" s="43">
        <v>16.25</v>
      </c>
      <c r="L22" s="75">
        <v>9.25</v>
      </c>
      <c r="M22" s="75"/>
      <c r="N22" s="75">
        <v>54.25</v>
      </c>
      <c r="O22" s="76"/>
    </row>
    <row r="23" spans="1:15" ht="39.950000000000003" customHeight="1">
      <c r="A23" s="47"/>
      <c r="B23" s="48" t="s">
        <v>40</v>
      </c>
      <c r="C23" s="108" t="s">
        <v>41</v>
      </c>
      <c r="D23" s="109" t="s">
        <v>42</v>
      </c>
      <c r="E23" s="109"/>
      <c r="F23" s="109"/>
      <c r="G23" s="109"/>
      <c r="H23" s="42" t="s">
        <v>43</v>
      </c>
      <c r="I23" s="51">
        <v>48.68</v>
      </c>
      <c r="J23" s="43">
        <v>387.6</v>
      </c>
      <c r="K23" s="43">
        <v>20.55</v>
      </c>
      <c r="L23" s="75">
        <v>24.4</v>
      </c>
      <c r="M23" s="75"/>
      <c r="N23" s="75">
        <v>20.7</v>
      </c>
      <c r="O23" s="76"/>
    </row>
    <row r="24" spans="1:15" ht="39.950000000000003" customHeight="1">
      <c r="A24" s="47"/>
      <c r="B24" s="48" t="s">
        <v>44</v>
      </c>
      <c r="C24" s="108" t="s">
        <v>45</v>
      </c>
      <c r="D24" s="39" t="s">
        <v>46</v>
      </c>
      <c r="E24" s="40"/>
      <c r="F24" s="40"/>
      <c r="G24" s="41"/>
      <c r="H24" s="42" t="s">
        <v>47</v>
      </c>
      <c r="I24" s="43">
        <v>14.67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23</v>
      </c>
      <c r="C25" s="108" t="s">
        <v>48</v>
      </c>
      <c r="D25" s="74" t="s">
        <v>49</v>
      </c>
      <c r="E25" s="74"/>
      <c r="F25" s="74"/>
      <c r="G25" s="74"/>
      <c r="H25" s="42" t="s">
        <v>25</v>
      </c>
      <c r="I25" s="51">
        <v>3.27</v>
      </c>
      <c r="J25" s="43">
        <v>57</v>
      </c>
      <c r="K25" s="43">
        <v>0.2</v>
      </c>
      <c r="L25" s="75">
        <v>0</v>
      </c>
      <c r="M25" s="75"/>
      <c r="N25" s="75">
        <v>15</v>
      </c>
      <c r="O25" s="76"/>
    </row>
    <row r="26" spans="1:15" ht="39.950000000000003" customHeight="1">
      <c r="A26" s="47"/>
      <c r="B26" s="111"/>
      <c r="C26" s="108"/>
      <c r="D26" s="112"/>
      <c r="E26" s="113"/>
      <c r="F26" s="114"/>
      <c r="G26" s="115"/>
      <c r="H26" s="42"/>
      <c r="I26" s="51"/>
      <c r="J26" s="43"/>
      <c r="K26" s="43"/>
      <c r="L26" s="53"/>
      <c r="M26" s="53"/>
      <c r="N26" s="53"/>
      <c r="O26" s="54"/>
    </row>
    <row r="27" spans="1:15" ht="39.950000000000003" customHeight="1">
      <c r="A27" s="47"/>
      <c r="B27" s="111" t="s">
        <v>50</v>
      </c>
      <c r="C27" s="108"/>
      <c r="D27" s="116" t="s">
        <v>51</v>
      </c>
      <c r="E27" s="117"/>
      <c r="F27" s="118"/>
      <c r="G27" s="115"/>
      <c r="H27" s="42" t="s">
        <v>52</v>
      </c>
      <c r="I27" s="51">
        <v>2.16</v>
      </c>
      <c r="J27" s="43">
        <v>114</v>
      </c>
      <c r="K27" s="43">
        <v>3.5</v>
      </c>
      <c r="L27" s="53"/>
      <c r="M27" s="53">
        <v>0.6</v>
      </c>
      <c r="N27" s="53">
        <v>24</v>
      </c>
      <c r="O27" s="54"/>
    </row>
    <row r="28" spans="1:15" ht="39.950000000000003" customHeight="1">
      <c r="A28" s="119"/>
      <c r="B28" s="120" t="s">
        <v>53</v>
      </c>
      <c r="C28" s="121"/>
      <c r="D28" s="122"/>
      <c r="E28" s="123"/>
      <c r="F28" s="123"/>
      <c r="G28" s="124"/>
      <c r="H28" s="125"/>
      <c r="I28" s="51"/>
      <c r="J28" s="43"/>
      <c r="K28" s="43"/>
      <c r="L28" s="75"/>
      <c r="M28" s="75"/>
      <c r="N28" s="75"/>
      <c r="O28" s="76"/>
    </row>
    <row r="29" spans="1:15" ht="37.5" customHeight="1" thickBot="1">
      <c r="A29" s="126"/>
      <c r="B29" s="127"/>
      <c r="C29" s="127"/>
      <c r="D29" s="128" t="s">
        <v>31</v>
      </c>
      <c r="E29" s="129"/>
      <c r="F29" s="129"/>
      <c r="G29" s="130"/>
      <c r="H29" s="131"/>
      <c r="I29" s="132">
        <f>SUM(I21:I28)</f>
        <v>100</v>
      </c>
      <c r="J29" s="132">
        <f>SUM(J21:J28)</f>
        <v>1284.3</v>
      </c>
      <c r="K29" s="132">
        <f>SUM(K21:K28)</f>
        <v>54.1</v>
      </c>
      <c r="L29" s="133">
        <f>SUM(L21:M28)</f>
        <v>51.449999999999996</v>
      </c>
      <c r="M29" s="133"/>
      <c r="N29" s="133">
        <f>SUM(N21:O28)</f>
        <v>188.83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54</v>
      </c>
      <c r="E33" s="159"/>
      <c r="F33" s="159"/>
      <c r="G33" s="160"/>
      <c r="H33" s="161"/>
      <c r="I33" s="162">
        <f>I19+I29+I32</f>
        <v>189.87</v>
      </c>
      <c r="J33" s="163">
        <f>J19+J29</f>
        <v>1931.4499999999998</v>
      </c>
      <c r="K33" s="163">
        <f>SUM(K19+K29)</f>
        <v>90.240000000000009</v>
      </c>
      <c r="L33" s="164">
        <f>L19+L29</f>
        <v>93.94</v>
      </c>
      <c r="M33" s="165"/>
      <c r="N33" s="166">
        <f>N19+N29</f>
        <v>262.98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55</v>
      </c>
      <c r="B35" s="169"/>
      <c r="C35" s="170" t="s">
        <v>56</v>
      </c>
      <c r="D35" s="170"/>
      <c r="E35" s="170"/>
      <c r="F35" s="170"/>
      <c r="G35" s="170"/>
      <c r="H35" s="171" t="s">
        <v>57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58</v>
      </c>
      <c r="B37" s="169"/>
      <c r="C37" s="171" t="s">
        <v>56</v>
      </c>
      <c r="D37" s="171"/>
      <c r="E37" s="171"/>
      <c r="F37" s="171"/>
      <c r="G37" s="168"/>
      <c r="H37" s="171" t="s">
        <v>59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60</v>
      </c>
      <c r="B39" s="169"/>
      <c r="C39" s="171" t="s">
        <v>56</v>
      </c>
      <c r="D39" s="171"/>
      <c r="E39" s="171"/>
      <c r="F39" s="171"/>
      <c r="G39" s="168"/>
      <c r="H39" s="171" t="s">
        <v>61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0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G16"/>
    <mergeCell ref="N16:O16"/>
    <mergeCell ref="D17:G17"/>
    <mergeCell ref="N17:O17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D13:F13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18" sqref="C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63</v>
      </c>
      <c r="E11" s="40"/>
      <c r="F11" s="40"/>
      <c r="G11" s="50"/>
      <c r="H11" s="42" t="s">
        <v>64</v>
      </c>
      <c r="I11" s="43">
        <v>12.78</v>
      </c>
      <c r="J11" s="71">
        <v>112</v>
      </c>
      <c r="K11" s="71">
        <v>1.3</v>
      </c>
      <c r="L11" s="174"/>
      <c r="M11" s="175">
        <v>5.8</v>
      </c>
      <c r="N11" s="176">
        <v>2.2999999999999998</v>
      </c>
      <c r="O11" s="177"/>
    </row>
    <row r="12" spans="1:58" ht="39.950000000000003" customHeight="1">
      <c r="A12" s="47"/>
      <c r="B12" s="37"/>
      <c r="C12" s="38"/>
      <c r="D12" s="39"/>
      <c r="E12" s="40"/>
      <c r="F12" s="40"/>
      <c r="G12" s="50"/>
      <c r="H12" s="42"/>
      <c r="I12" s="43"/>
      <c r="J12" s="43"/>
      <c r="K12" s="43"/>
      <c r="L12" s="44"/>
      <c r="M12" s="45"/>
      <c r="N12" s="44"/>
      <c r="O12" s="46"/>
    </row>
    <row r="13" spans="1:58" ht="49.5" customHeight="1">
      <c r="A13" s="47"/>
      <c r="B13" s="48" t="s">
        <v>19</v>
      </c>
      <c r="C13" s="49" t="s">
        <v>20</v>
      </c>
      <c r="D13" s="39" t="s">
        <v>21</v>
      </c>
      <c r="E13" s="40"/>
      <c r="F13" s="40"/>
      <c r="G13" s="41"/>
      <c r="H13" s="42" t="s">
        <v>22</v>
      </c>
      <c r="I13" s="43">
        <v>23.57</v>
      </c>
      <c r="J13" s="51">
        <v>331.2</v>
      </c>
      <c r="K13" s="43">
        <v>7.8</v>
      </c>
      <c r="L13" s="178">
        <v>14.59</v>
      </c>
      <c r="M13" s="178"/>
      <c r="N13" s="75">
        <v>43.2</v>
      </c>
      <c r="O13" s="76"/>
    </row>
    <row r="14" spans="1:58" ht="39.950000000000003" customHeight="1">
      <c r="A14" s="47"/>
      <c r="B14" s="48" t="s">
        <v>44</v>
      </c>
      <c r="C14" s="49"/>
      <c r="D14" s="39"/>
      <c r="E14" s="40"/>
      <c r="F14" s="40"/>
      <c r="G14" s="41"/>
      <c r="H14" s="42"/>
      <c r="I14" s="43"/>
      <c r="J14" s="51"/>
      <c r="K14" s="43"/>
      <c r="L14" s="178"/>
      <c r="M14" s="178"/>
      <c r="N14" s="75"/>
      <c r="O14" s="76"/>
    </row>
    <row r="15" spans="1:58" ht="39.950000000000003" customHeight="1">
      <c r="A15" s="47"/>
      <c r="B15" s="55" t="s">
        <v>23</v>
      </c>
      <c r="C15" s="56">
        <v>642.96</v>
      </c>
      <c r="D15" s="57" t="s">
        <v>24</v>
      </c>
      <c r="E15" s="58"/>
      <c r="F15" s="58"/>
      <c r="G15" s="179"/>
      <c r="H15" s="60" t="s">
        <v>25</v>
      </c>
      <c r="I15" s="61">
        <v>16.32</v>
      </c>
      <c r="J15" s="62">
        <v>106.95</v>
      </c>
      <c r="K15" s="62">
        <v>2.84</v>
      </c>
      <c r="L15" s="63"/>
      <c r="M15" s="63">
        <v>2.2000000000000002</v>
      </c>
      <c r="N15" s="180">
        <v>19.350000000000001</v>
      </c>
      <c r="O15" s="181"/>
    </row>
    <row r="16" spans="1:58" ht="39.950000000000003" customHeight="1">
      <c r="A16" s="47"/>
      <c r="B16" s="182"/>
      <c r="C16" s="183"/>
      <c r="D16" s="122" t="s">
        <v>17</v>
      </c>
      <c r="E16" s="123"/>
      <c r="F16" s="123"/>
      <c r="G16" s="184"/>
      <c r="H16" s="70" t="s">
        <v>18</v>
      </c>
      <c r="I16" s="185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64"/>
    </row>
    <row r="17" spans="1:15" ht="39.950000000000003" customHeight="1">
      <c r="A17" s="47"/>
      <c r="B17" s="55" t="s">
        <v>26</v>
      </c>
      <c r="C17" s="73"/>
      <c r="D17" s="74" t="s">
        <v>27</v>
      </c>
      <c r="E17" s="74"/>
      <c r="F17" s="74"/>
      <c r="G17" s="74"/>
      <c r="H17" s="42" t="s">
        <v>65</v>
      </c>
      <c r="I17" s="43">
        <v>3.83</v>
      </c>
      <c r="J17" s="43">
        <v>69</v>
      </c>
      <c r="K17" s="43">
        <v>12.3</v>
      </c>
      <c r="L17" s="53">
        <v>11.5</v>
      </c>
      <c r="M17" s="53">
        <v>1.9</v>
      </c>
      <c r="N17" s="75">
        <v>7.4</v>
      </c>
      <c r="O17" s="76"/>
    </row>
    <row r="18" spans="1:15" ht="39.950000000000003" customHeight="1" thickBot="1">
      <c r="A18" s="86"/>
      <c r="B18" s="186" t="s">
        <v>66</v>
      </c>
      <c r="C18" s="78"/>
      <c r="D18" s="79"/>
      <c r="E18" s="187"/>
      <c r="F18" s="187"/>
      <c r="G18" s="188"/>
      <c r="H18" s="80"/>
      <c r="I18" s="81"/>
      <c r="J18" s="189"/>
      <c r="K18" s="189"/>
      <c r="L18" s="190"/>
      <c r="M18" s="190"/>
      <c r="N18" s="191"/>
      <c r="O18" s="192"/>
    </row>
    <row r="19" spans="1:15" ht="39.950000000000003" customHeight="1" thickBot="1">
      <c r="A19" s="87"/>
      <c r="B19" s="88"/>
      <c r="C19" s="88"/>
      <c r="D19" s="89" t="s">
        <v>31</v>
      </c>
      <c r="E19" s="89"/>
      <c r="F19" s="89"/>
      <c r="G19" s="89"/>
      <c r="H19" s="90"/>
      <c r="I19" s="91">
        <f>SUM(I11:I18)</f>
        <v>85</v>
      </c>
      <c r="J19" s="91">
        <f>SUM(J11:J18)</f>
        <v>731.15</v>
      </c>
      <c r="K19" s="91">
        <f>SUM(K10:K18)</f>
        <v>36.239999999999995</v>
      </c>
      <c r="L19" s="92">
        <f>SUM(L10:M18)</f>
        <v>58.99</v>
      </c>
      <c r="M19" s="92"/>
      <c r="N19" s="92">
        <f>SUM(N10:O18)</f>
        <v>76.75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32</v>
      </c>
      <c r="B21" s="97" t="s">
        <v>33</v>
      </c>
      <c r="C21" s="193"/>
      <c r="D21" s="194" t="s">
        <v>34</v>
      </c>
      <c r="E21" s="195"/>
      <c r="F21" s="195"/>
      <c r="G21" s="196"/>
      <c r="H21" s="197" t="s">
        <v>35</v>
      </c>
      <c r="I21" s="198">
        <v>10.95</v>
      </c>
      <c r="J21" s="198">
        <v>114</v>
      </c>
      <c r="K21" s="198">
        <v>1</v>
      </c>
      <c r="L21" s="199"/>
      <c r="M21" s="199">
        <v>1</v>
      </c>
      <c r="N21" s="200">
        <v>13</v>
      </c>
      <c r="O21" s="201"/>
    </row>
    <row r="22" spans="1:15" ht="58.5" customHeight="1">
      <c r="A22" s="47"/>
      <c r="B22" s="107" t="s">
        <v>36</v>
      </c>
      <c r="C22" s="108" t="s">
        <v>37</v>
      </c>
      <c r="D22" s="109" t="s">
        <v>38</v>
      </c>
      <c r="E22" s="109"/>
      <c r="F22" s="109"/>
      <c r="G22" s="109"/>
      <c r="H22" s="42" t="s">
        <v>67</v>
      </c>
      <c r="I22" s="51">
        <v>15.38</v>
      </c>
      <c r="J22" s="43">
        <v>357.2</v>
      </c>
      <c r="K22" s="43">
        <v>16.25</v>
      </c>
      <c r="L22" s="75">
        <v>9.25</v>
      </c>
      <c r="M22" s="75"/>
      <c r="N22" s="75">
        <v>54.25</v>
      </c>
      <c r="O22" s="76"/>
    </row>
    <row r="23" spans="1:15" ht="39.950000000000003" customHeight="1">
      <c r="A23" s="47"/>
      <c r="B23" s="48" t="s">
        <v>40</v>
      </c>
      <c r="C23" s="108" t="s">
        <v>41</v>
      </c>
      <c r="D23" s="109" t="s">
        <v>42</v>
      </c>
      <c r="E23" s="109"/>
      <c r="F23" s="109"/>
      <c r="G23" s="109"/>
      <c r="H23" s="42" t="s">
        <v>43</v>
      </c>
      <c r="I23" s="51">
        <v>48.68</v>
      </c>
      <c r="J23" s="43">
        <v>387.6</v>
      </c>
      <c r="K23" s="43">
        <v>20.55</v>
      </c>
      <c r="L23" s="75">
        <v>24.4</v>
      </c>
      <c r="M23" s="75"/>
      <c r="N23" s="75">
        <v>20.7</v>
      </c>
      <c r="O23" s="76"/>
    </row>
    <row r="24" spans="1:15" ht="39.950000000000003" customHeight="1">
      <c r="A24" s="47"/>
      <c r="B24" s="48" t="s">
        <v>44</v>
      </c>
      <c r="C24" s="108" t="s">
        <v>45</v>
      </c>
      <c r="D24" s="39" t="s">
        <v>46</v>
      </c>
      <c r="E24" s="40"/>
      <c r="F24" s="40"/>
      <c r="G24" s="41"/>
      <c r="H24" s="42" t="s">
        <v>25</v>
      </c>
      <c r="I24" s="43">
        <v>19.579999999999998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23</v>
      </c>
      <c r="C25" s="108" t="s">
        <v>48</v>
      </c>
      <c r="D25" s="74" t="s">
        <v>49</v>
      </c>
      <c r="E25" s="74"/>
      <c r="F25" s="74"/>
      <c r="G25" s="74"/>
      <c r="H25" s="42" t="s">
        <v>25</v>
      </c>
      <c r="I25" s="51">
        <v>3.27</v>
      </c>
      <c r="J25" s="43">
        <v>57</v>
      </c>
      <c r="K25" s="43">
        <v>0.2</v>
      </c>
      <c r="L25" s="75">
        <v>0</v>
      </c>
      <c r="M25" s="75"/>
      <c r="N25" s="75">
        <v>15</v>
      </c>
      <c r="O25" s="76"/>
    </row>
    <row r="26" spans="1:15" ht="39.950000000000003" customHeight="1">
      <c r="A26" s="47"/>
      <c r="B26" s="111"/>
      <c r="C26" s="108"/>
      <c r="D26" s="112"/>
      <c r="E26" s="113"/>
      <c r="F26" s="114"/>
      <c r="G26" s="115"/>
      <c r="H26" s="42"/>
      <c r="I26" s="51"/>
      <c r="J26" s="43"/>
      <c r="K26" s="43"/>
      <c r="L26" s="53"/>
      <c r="M26" s="53"/>
      <c r="N26" s="53"/>
      <c r="O26" s="54"/>
    </row>
    <row r="27" spans="1:15" ht="39.950000000000003" customHeight="1">
      <c r="A27" s="47"/>
      <c r="B27" s="111" t="s">
        <v>50</v>
      </c>
      <c r="C27" s="108"/>
      <c r="D27" s="116" t="s">
        <v>51</v>
      </c>
      <c r="E27" s="117"/>
      <c r="F27" s="118"/>
      <c r="G27" s="115"/>
      <c r="H27" s="42" t="s">
        <v>52</v>
      </c>
      <c r="I27" s="51">
        <v>2.14</v>
      </c>
      <c r="J27" s="43">
        <v>114</v>
      </c>
      <c r="K27" s="43">
        <v>3.5</v>
      </c>
      <c r="L27" s="53"/>
      <c r="M27" s="53">
        <v>0.6</v>
      </c>
      <c r="N27" s="53">
        <v>24</v>
      </c>
      <c r="O27" s="54"/>
    </row>
    <row r="28" spans="1:15" ht="39.950000000000003" customHeight="1">
      <c r="A28" s="119"/>
      <c r="B28" s="120" t="s">
        <v>53</v>
      </c>
      <c r="C28" s="121"/>
      <c r="D28" s="122"/>
      <c r="E28" s="123"/>
      <c r="F28" s="123"/>
      <c r="G28" s="124"/>
      <c r="H28" s="125"/>
      <c r="I28" s="51"/>
      <c r="J28" s="43"/>
      <c r="K28" s="43"/>
      <c r="L28" s="75"/>
      <c r="M28" s="75"/>
      <c r="N28" s="75"/>
      <c r="O28" s="76"/>
    </row>
    <row r="29" spans="1:15" ht="37.5" customHeight="1" thickBot="1">
      <c r="A29" s="126"/>
      <c r="B29" s="127"/>
      <c r="C29" s="127"/>
      <c r="D29" s="202" t="s">
        <v>31</v>
      </c>
      <c r="E29" s="202"/>
      <c r="F29" s="202"/>
      <c r="G29" s="202"/>
      <c r="H29" s="131"/>
      <c r="I29" s="132">
        <f>SUM(I21:I28)</f>
        <v>99.999999999999986</v>
      </c>
      <c r="J29" s="132">
        <f>SUM(J21:J28)</f>
        <v>1284.3</v>
      </c>
      <c r="K29" s="132">
        <f>SUM(K21:K28)</f>
        <v>54.1</v>
      </c>
      <c r="L29" s="133">
        <f>SUM(L21:M28)</f>
        <v>51.449999999999996</v>
      </c>
      <c r="M29" s="133"/>
      <c r="N29" s="133">
        <f>SUM(N21:O28)</f>
        <v>188.83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54</v>
      </c>
      <c r="E33" s="159"/>
      <c r="F33" s="159"/>
      <c r="G33" s="160"/>
      <c r="H33" s="161"/>
      <c r="I33" s="162">
        <f>I19+I29+I32</f>
        <v>185</v>
      </c>
      <c r="J33" s="163">
        <f>J19+J29</f>
        <v>2015.4499999999998</v>
      </c>
      <c r="K33" s="163">
        <f>SUM(K19+K29)</f>
        <v>90.34</v>
      </c>
      <c r="L33" s="164">
        <f>L19+L29</f>
        <v>110.44</v>
      </c>
      <c r="M33" s="165"/>
      <c r="N33" s="166">
        <f>N19+N29</f>
        <v>265.58000000000004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55</v>
      </c>
      <c r="B35" s="169"/>
      <c r="C35" s="170" t="s">
        <v>56</v>
      </c>
      <c r="D35" s="170"/>
      <c r="E35" s="170"/>
      <c r="F35" s="170"/>
      <c r="G35" s="170"/>
      <c r="H35" s="171" t="s">
        <v>57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58</v>
      </c>
      <c r="B37" s="169"/>
      <c r="C37" s="171" t="s">
        <v>56</v>
      </c>
      <c r="D37" s="171"/>
      <c r="E37" s="171"/>
      <c r="F37" s="171"/>
      <c r="G37" s="168"/>
      <c r="H37" s="171" t="s">
        <v>59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60</v>
      </c>
      <c r="B39" s="169"/>
      <c r="C39" s="171" t="s">
        <v>56</v>
      </c>
      <c r="D39" s="171"/>
      <c r="E39" s="171"/>
      <c r="F39" s="171"/>
      <c r="G39" s="168"/>
      <c r="H39" s="171" t="s">
        <v>61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69" t="s">
        <v>60</v>
      </c>
      <c r="B42" s="169"/>
      <c r="C42" s="171" t="s">
        <v>56</v>
      </c>
      <c r="D42" s="171"/>
      <c r="E42" s="171"/>
      <c r="F42" s="171"/>
      <c r="G42" s="168"/>
      <c r="H42" s="171" t="s">
        <v>61</v>
      </c>
      <c r="I42" s="171"/>
      <c r="J42" s="171"/>
      <c r="K42" s="11"/>
      <c r="L42" s="172"/>
      <c r="M42" s="11"/>
      <c r="N42" s="11"/>
      <c r="O42" s="11"/>
      <c r="P42" s="11"/>
      <c r="Q42" s="11"/>
    </row>
    <row r="43" spans="1:17" ht="29.45" customHeight="1">
      <c r="A43" s="168"/>
      <c r="B43" s="168"/>
      <c r="C43" s="168"/>
      <c r="D43" s="168"/>
      <c r="E43" s="168"/>
      <c r="F43" s="173"/>
      <c r="G43" s="168"/>
      <c r="H43" s="168"/>
      <c r="I43" s="168"/>
      <c r="J43" s="168"/>
      <c r="K43" s="11"/>
      <c r="L43" s="172"/>
      <c r="M43" s="11"/>
      <c r="N43" s="11"/>
      <c r="O43" s="11"/>
      <c r="P43" s="11"/>
      <c r="Q43" s="11"/>
    </row>
    <row r="44" spans="1:17" ht="12.95" customHeight="1">
      <c r="A44" s="168"/>
      <c r="B44" s="168"/>
      <c r="C44" s="168"/>
      <c r="D44" s="168"/>
      <c r="E44" s="171"/>
      <c r="F44" s="171"/>
      <c r="G44" s="171"/>
      <c r="H44" s="168"/>
      <c r="I44" s="168"/>
      <c r="J44" s="168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B21" sqref="B21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48" t="s">
        <v>19</v>
      </c>
      <c r="C11" s="49" t="s">
        <v>69</v>
      </c>
      <c r="D11" s="109" t="s">
        <v>70</v>
      </c>
      <c r="E11" s="109"/>
      <c r="F11" s="109"/>
      <c r="G11" s="109"/>
      <c r="H11" s="42" t="s">
        <v>71</v>
      </c>
      <c r="I11" s="43">
        <v>13.87</v>
      </c>
      <c r="J11" s="43">
        <v>260.10000000000002</v>
      </c>
      <c r="K11" s="43">
        <v>8.1</v>
      </c>
      <c r="L11" s="75">
        <v>35.799999999999997</v>
      </c>
      <c r="M11" s="75"/>
      <c r="N11" s="44">
        <v>9.1</v>
      </c>
      <c r="O11" s="46"/>
    </row>
    <row r="12" spans="1:58" ht="39.950000000000003" customHeight="1">
      <c r="A12" s="47"/>
      <c r="B12" s="48" t="s">
        <v>44</v>
      </c>
      <c r="C12" s="49" t="s">
        <v>72</v>
      </c>
      <c r="D12" s="39" t="s">
        <v>73</v>
      </c>
      <c r="E12" s="40"/>
      <c r="F12" s="40"/>
      <c r="G12" s="41"/>
      <c r="H12" s="42" t="s">
        <v>74</v>
      </c>
      <c r="I12" s="43">
        <v>50.09</v>
      </c>
      <c r="J12" s="51">
        <v>462</v>
      </c>
      <c r="K12" s="43">
        <v>27.8</v>
      </c>
      <c r="L12" s="178">
        <v>20.85</v>
      </c>
      <c r="M12" s="178"/>
      <c r="N12" s="75">
        <v>40.049999999999997</v>
      </c>
      <c r="O12" s="76"/>
    </row>
    <row r="13" spans="1:58" ht="49.5" customHeight="1">
      <c r="A13" s="47"/>
      <c r="B13" s="55" t="s">
        <v>23</v>
      </c>
      <c r="C13" s="108" t="s">
        <v>75</v>
      </c>
      <c r="D13" s="39" t="s">
        <v>49</v>
      </c>
      <c r="E13" s="40"/>
      <c r="F13" s="40"/>
      <c r="G13" s="41"/>
      <c r="H13" s="42" t="s">
        <v>25</v>
      </c>
      <c r="I13" s="51">
        <v>1.36</v>
      </c>
      <c r="J13" s="43">
        <v>112</v>
      </c>
      <c r="K13" s="43">
        <v>5</v>
      </c>
      <c r="L13" s="75">
        <v>0.2</v>
      </c>
      <c r="M13" s="75"/>
      <c r="N13" s="75">
        <v>12.3</v>
      </c>
      <c r="O13" s="76"/>
    </row>
    <row r="14" spans="1:58" ht="39.950000000000003" customHeight="1">
      <c r="A14" s="47"/>
      <c r="B14" s="111" t="s">
        <v>50</v>
      </c>
      <c r="C14" s="108"/>
      <c r="D14" s="74"/>
      <c r="E14" s="74"/>
      <c r="F14" s="74"/>
      <c r="G14" s="74"/>
      <c r="H14" s="42"/>
      <c r="I14" s="51"/>
      <c r="J14" s="43"/>
      <c r="K14" s="43"/>
      <c r="L14" s="75"/>
      <c r="M14" s="75"/>
      <c r="N14" s="75"/>
      <c r="O14" s="76"/>
    </row>
    <row r="15" spans="1:58" ht="39.950000000000003" customHeight="1">
      <c r="A15" s="47"/>
      <c r="B15" s="182"/>
      <c r="C15" s="183"/>
      <c r="D15" s="122" t="s">
        <v>76</v>
      </c>
      <c r="E15" s="123"/>
      <c r="F15" s="123"/>
      <c r="G15" s="184"/>
      <c r="H15" s="70" t="s">
        <v>18</v>
      </c>
      <c r="I15" s="185">
        <v>24.55</v>
      </c>
      <c r="J15" s="62">
        <v>75</v>
      </c>
      <c r="K15" s="62">
        <v>1.2</v>
      </c>
      <c r="L15" s="63"/>
      <c r="M15" s="63">
        <v>0</v>
      </c>
      <c r="N15" s="63">
        <v>2.2999999999999998</v>
      </c>
      <c r="O15" s="64"/>
    </row>
    <row r="16" spans="1:58" ht="39.950000000000003" customHeight="1">
      <c r="A16" s="47"/>
      <c r="B16" s="55"/>
      <c r="C16" s="203"/>
      <c r="D16" s="116"/>
      <c r="E16" s="117"/>
      <c r="F16" s="117"/>
      <c r="G16" s="118"/>
      <c r="H16" s="204"/>
      <c r="I16" s="205"/>
      <c r="J16" s="61"/>
      <c r="K16" s="61"/>
      <c r="L16" s="206"/>
      <c r="M16" s="207"/>
      <c r="N16" s="206"/>
      <c r="O16" s="208"/>
    </row>
    <row r="17" spans="1:15" ht="39.950000000000003" customHeight="1">
      <c r="A17" s="47"/>
      <c r="B17" s="48"/>
      <c r="C17" s="37"/>
      <c r="D17" s="209"/>
      <c r="E17" s="210"/>
      <c r="F17" s="210"/>
      <c r="G17" s="211"/>
      <c r="H17" s="60"/>
      <c r="I17" s="61"/>
      <c r="J17" s="205"/>
      <c r="K17" s="205"/>
      <c r="L17" s="212"/>
      <c r="M17" s="212"/>
      <c r="N17" s="213"/>
      <c r="O17" s="214"/>
    </row>
    <row r="18" spans="1:15" ht="39.950000000000003" customHeight="1" thickBot="1">
      <c r="A18" s="86"/>
      <c r="B18" s="186"/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7"/>
      <c r="B19" s="88"/>
      <c r="C19" s="88"/>
      <c r="D19" s="89" t="s">
        <v>31</v>
      </c>
      <c r="E19" s="89"/>
      <c r="F19" s="89"/>
      <c r="G19" s="89"/>
      <c r="H19" s="90"/>
      <c r="I19" s="91">
        <f>SUM(I11:I18)</f>
        <v>89.87</v>
      </c>
      <c r="J19" s="91">
        <f>SUM(J11:J18)</f>
        <v>909.1</v>
      </c>
      <c r="K19" s="91">
        <f>SUM(K10:K18)</f>
        <v>42.1</v>
      </c>
      <c r="L19" s="92">
        <f>SUM(L10:M18)</f>
        <v>56.85</v>
      </c>
      <c r="M19" s="92"/>
      <c r="N19" s="92">
        <f>SUM(N10:O18)</f>
        <v>63.75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32</v>
      </c>
      <c r="B21" s="97" t="s">
        <v>33</v>
      </c>
      <c r="C21" s="215"/>
      <c r="D21" s="194" t="s">
        <v>77</v>
      </c>
      <c r="E21" s="195"/>
      <c r="F21" s="195"/>
      <c r="G21" s="196"/>
      <c r="H21" s="102" t="s">
        <v>78</v>
      </c>
      <c r="I21" s="198">
        <v>15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36</v>
      </c>
      <c r="C22" s="108" t="s">
        <v>79</v>
      </c>
      <c r="D22" s="109" t="s">
        <v>80</v>
      </c>
      <c r="E22" s="109"/>
      <c r="F22" s="109"/>
      <c r="G22" s="109"/>
      <c r="H22" s="42" t="s">
        <v>81</v>
      </c>
      <c r="I22" s="51">
        <v>18.45</v>
      </c>
      <c r="J22" s="43">
        <v>149.1</v>
      </c>
      <c r="K22" s="43">
        <v>7.5</v>
      </c>
      <c r="L22" s="75">
        <v>8.3000000000000007</v>
      </c>
      <c r="M22" s="75"/>
      <c r="N22" s="75">
        <v>10.5</v>
      </c>
      <c r="O22" s="76"/>
    </row>
    <row r="23" spans="1:15" ht="39.950000000000003" customHeight="1">
      <c r="A23" s="47"/>
      <c r="B23" s="48" t="s">
        <v>40</v>
      </c>
      <c r="C23" s="108" t="s">
        <v>41</v>
      </c>
      <c r="D23" s="109" t="s">
        <v>82</v>
      </c>
      <c r="E23" s="109"/>
      <c r="F23" s="109"/>
      <c r="G23" s="109"/>
      <c r="H23" s="42" t="s">
        <v>83</v>
      </c>
      <c r="I23" s="51">
        <v>42.32</v>
      </c>
      <c r="J23" s="43">
        <v>387.6</v>
      </c>
      <c r="K23" s="43">
        <v>20.55</v>
      </c>
      <c r="L23" s="75">
        <v>24.4</v>
      </c>
      <c r="M23" s="75"/>
      <c r="N23" s="75">
        <v>20.7</v>
      </c>
      <c r="O23" s="76"/>
    </row>
    <row r="24" spans="1:15" ht="39.950000000000003" customHeight="1">
      <c r="A24" s="47"/>
      <c r="B24" s="48" t="s">
        <v>44</v>
      </c>
      <c r="C24" s="108" t="s">
        <v>84</v>
      </c>
      <c r="D24" s="39" t="s">
        <v>85</v>
      </c>
      <c r="E24" s="40"/>
      <c r="F24" s="40"/>
      <c r="G24" s="41"/>
      <c r="H24" s="42" t="s">
        <v>47</v>
      </c>
      <c r="I24" s="43">
        <v>12.62</v>
      </c>
      <c r="J24" s="61">
        <v>250</v>
      </c>
      <c r="K24" s="43">
        <v>4</v>
      </c>
      <c r="L24" s="110"/>
      <c r="M24" s="110">
        <v>16</v>
      </c>
      <c r="N24" s="44">
        <v>25</v>
      </c>
      <c r="O24" s="46"/>
    </row>
    <row r="25" spans="1:15" ht="39.950000000000003" customHeight="1">
      <c r="A25" s="47"/>
      <c r="B25" s="111" t="s">
        <v>23</v>
      </c>
      <c r="C25" s="108" t="s">
        <v>86</v>
      </c>
      <c r="D25" s="39" t="s">
        <v>87</v>
      </c>
      <c r="E25" s="40"/>
      <c r="F25" s="40"/>
      <c r="G25" s="41"/>
      <c r="H25" s="42" t="s">
        <v>25</v>
      </c>
      <c r="I25" s="51">
        <v>7.22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2"/>
      <c r="E26" s="113"/>
      <c r="F26" s="114"/>
      <c r="G26" s="115"/>
      <c r="H26" s="42"/>
      <c r="I26" s="51"/>
      <c r="J26" s="43"/>
      <c r="K26" s="43"/>
      <c r="L26" s="53"/>
      <c r="M26" s="53"/>
      <c r="N26" s="53"/>
      <c r="O26" s="54"/>
    </row>
    <row r="27" spans="1:15" ht="39.950000000000003" customHeight="1">
      <c r="A27" s="47"/>
      <c r="B27" s="111" t="s">
        <v>50</v>
      </c>
      <c r="C27" s="108"/>
      <c r="D27" s="116" t="s">
        <v>88</v>
      </c>
      <c r="E27" s="117"/>
      <c r="F27" s="118"/>
      <c r="G27" s="115"/>
      <c r="H27" s="42" t="s">
        <v>89</v>
      </c>
      <c r="I27" s="51">
        <v>4.3899999999999997</v>
      </c>
      <c r="J27" s="43">
        <v>114</v>
      </c>
      <c r="K27" s="43">
        <v>3.8</v>
      </c>
      <c r="L27" s="53"/>
      <c r="M27" s="53">
        <v>0.6</v>
      </c>
      <c r="N27" s="53">
        <v>24</v>
      </c>
      <c r="O27" s="54"/>
    </row>
    <row r="28" spans="1:15" ht="39.950000000000003" customHeight="1">
      <c r="A28" s="119"/>
      <c r="B28" s="120" t="s">
        <v>90</v>
      </c>
      <c r="C28" s="121"/>
      <c r="D28" s="122"/>
      <c r="E28" s="123"/>
      <c r="F28" s="123"/>
      <c r="G28" s="124"/>
      <c r="H28" s="125"/>
      <c r="I28" s="51"/>
      <c r="J28" s="43"/>
      <c r="K28" s="43"/>
      <c r="L28" s="44"/>
      <c r="M28" s="45"/>
      <c r="N28" s="44"/>
      <c r="O28" s="46"/>
    </row>
    <row r="29" spans="1:15" ht="37.5" customHeight="1" thickBot="1">
      <c r="A29" s="126"/>
      <c r="B29" s="127"/>
      <c r="C29" s="127"/>
      <c r="D29" s="202" t="s">
        <v>31</v>
      </c>
      <c r="E29" s="202"/>
      <c r="F29" s="202"/>
      <c r="G29" s="202"/>
      <c r="H29" s="131"/>
      <c r="I29" s="132">
        <f>SUM(I21:I28)</f>
        <v>100.00000000000001</v>
      </c>
      <c r="J29" s="132">
        <f>SUM(J21:J28)</f>
        <v>1177.7</v>
      </c>
      <c r="K29" s="132">
        <f>SUM(K21:K28)</f>
        <v>36.849999999999994</v>
      </c>
      <c r="L29" s="133">
        <f>SUM(L21:M28)</f>
        <v>49.300000000000004</v>
      </c>
      <c r="M29" s="133"/>
      <c r="N29" s="133">
        <f>SUM(N21:O28)</f>
        <v>104.2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54</v>
      </c>
      <c r="E33" s="159"/>
      <c r="F33" s="159"/>
      <c r="G33" s="160"/>
      <c r="H33" s="161"/>
      <c r="I33" s="162">
        <f>I19+I29+I32</f>
        <v>189.87</v>
      </c>
      <c r="J33" s="163">
        <f>J19+J29</f>
        <v>2086.8000000000002</v>
      </c>
      <c r="K33" s="163">
        <f>SUM(K19+K29)</f>
        <v>78.949999999999989</v>
      </c>
      <c r="L33" s="164">
        <f>L19+L29</f>
        <v>106.15</v>
      </c>
      <c r="M33" s="165"/>
      <c r="N33" s="166">
        <f>N19+N29</f>
        <v>167.95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55</v>
      </c>
      <c r="B35" s="169"/>
      <c r="C35" s="170" t="s">
        <v>56</v>
      </c>
      <c r="D35" s="170"/>
      <c r="E35" s="170"/>
      <c r="F35" s="170"/>
      <c r="G35" s="170"/>
      <c r="H35" s="171" t="s">
        <v>57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58</v>
      </c>
      <c r="B37" s="169"/>
      <c r="C37" s="171" t="s">
        <v>56</v>
      </c>
      <c r="D37" s="171"/>
      <c r="E37" s="171"/>
      <c r="F37" s="171"/>
      <c r="G37" s="168"/>
      <c r="H37" s="171" t="s">
        <v>59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60</v>
      </c>
      <c r="B39" s="169"/>
      <c r="C39" s="171" t="s">
        <v>56</v>
      </c>
      <c r="D39" s="171"/>
      <c r="E39" s="171"/>
      <c r="F39" s="171"/>
      <c r="G39" s="168"/>
      <c r="H39" s="171" t="s">
        <v>61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D28" sqref="D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48" t="s">
        <v>19</v>
      </c>
      <c r="C11" s="49" t="s">
        <v>69</v>
      </c>
      <c r="D11" s="109" t="s">
        <v>70</v>
      </c>
      <c r="E11" s="109"/>
      <c r="F11" s="109"/>
      <c r="G11" s="109"/>
      <c r="H11" s="42" t="s">
        <v>71</v>
      </c>
      <c r="I11" s="43">
        <v>15.83</v>
      </c>
      <c r="J11" s="43">
        <v>260.10000000000002</v>
      </c>
      <c r="K11" s="43">
        <v>8.1</v>
      </c>
      <c r="L11" s="75">
        <v>35.799999999999997</v>
      </c>
      <c r="M11" s="75"/>
      <c r="N11" s="44">
        <v>9.1</v>
      </c>
      <c r="O11" s="46"/>
    </row>
    <row r="12" spans="1:58" ht="39.950000000000003" customHeight="1">
      <c r="A12" s="47"/>
      <c r="B12" s="48" t="s">
        <v>44</v>
      </c>
      <c r="C12" s="49" t="s">
        <v>91</v>
      </c>
      <c r="D12" s="39" t="s">
        <v>92</v>
      </c>
      <c r="E12" s="40"/>
      <c r="F12" s="40"/>
      <c r="G12" s="41"/>
      <c r="H12" s="42" t="s">
        <v>93</v>
      </c>
      <c r="I12" s="43">
        <v>58.22</v>
      </c>
      <c r="J12" s="51">
        <v>462</v>
      </c>
      <c r="K12" s="43">
        <v>27.8</v>
      </c>
      <c r="L12" s="178">
        <v>20.85</v>
      </c>
      <c r="M12" s="178"/>
      <c r="N12" s="75">
        <v>40.049999999999997</v>
      </c>
      <c r="O12" s="76"/>
    </row>
    <row r="13" spans="1:58" ht="49.5" customHeight="1">
      <c r="A13" s="47"/>
      <c r="B13" s="55"/>
      <c r="C13" s="108"/>
      <c r="D13" s="39"/>
      <c r="E13" s="40"/>
      <c r="F13" s="40"/>
      <c r="G13" s="41"/>
      <c r="H13" s="42"/>
      <c r="I13" s="51"/>
      <c r="J13" s="43"/>
      <c r="K13" s="43"/>
      <c r="L13" s="75"/>
      <c r="M13" s="75"/>
      <c r="N13" s="75"/>
      <c r="O13" s="76"/>
    </row>
    <row r="14" spans="1:58" ht="39.950000000000003" customHeight="1">
      <c r="A14" s="47"/>
      <c r="B14" s="55" t="s">
        <v>23</v>
      </c>
      <c r="C14" s="108" t="s">
        <v>48</v>
      </c>
      <c r="D14" s="74" t="s">
        <v>49</v>
      </c>
      <c r="E14" s="74"/>
      <c r="F14" s="74"/>
      <c r="G14" s="74"/>
      <c r="H14" s="42" t="s">
        <v>25</v>
      </c>
      <c r="I14" s="51">
        <v>2.04</v>
      </c>
      <c r="J14" s="43">
        <v>57</v>
      </c>
      <c r="K14" s="43">
        <v>0.2</v>
      </c>
      <c r="L14" s="75">
        <v>0</v>
      </c>
      <c r="M14" s="75"/>
      <c r="N14" s="75">
        <v>15</v>
      </c>
      <c r="O14" s="76"/>
    </row>
    <row r="15" spans="1:58" ht="39.950000000000003" customHeight="1">
      <c r="A15" s="47"/>
      <c r="B15" s="182"/>
      <c r="C15" s="183"/>
      <c r="D15" s="122"/>
      <c r="E15" s="123"/>
      <c r="F15" s="123"/>
      <c r="G15" s="184"/>
      <c r="H15" s="70"/>
      <c r="I15" s="185"/>
      <c r="J15" s="62"/>
      <c r="K15" s="62"/>
      <c r="L15" s="63"/>
      <c r="M15" s="63"/>
      <c r="N15" s="63"/>
      <c r="O15" s="64"/>
    </row>
    <row r="16" spans="1:58" ht="39.950000000000003" customHeight="1">
      <c r="A16" s="47"/>
      <c r="B16" s="55" t="s">
        <v>26</v>
      </c>
      <c r="C16" s="73"/>
      <c r="D16" s="74"/>
      <c r="E16" s="74"/>
      <c r="F16" s="74"/>
      <c r="G16" s="74"/>
      <c r="H16" s="42"/>
      <c r="I16" s="43"/>
      <c r="J16" s="43"/>
      <c r="K16" s="43"/>
      <c r="L16" s="53"/>
      <c r="M16" s="53"/>
      <c r="N16" s="75"/>
      <c r="O16" s="76"/>
    </row>
    <row r="17" spans="1:15" ht="39.950000000000003" customHeight="1" thickBot="1">
      <c r="A17" s="47"/>
      <c r="B17" s="186" t="s">
        <v>66</v>
      </c>
      <c r="C17" s="78"/>
      <c r="D17" s="79" t="s">
        <v>94</v>
      </c>
      <c r="E17" s="79"/>
      <c r="F17" s="79"/>
      <c r="G17" s="79"/>
      <c r="H17" s="80" t="s">
        <v>18</v>
      </c>
      <c r="I17" s="81">
        <v>8.91</v>
      </c>
      <c r="J17" s="189">
        <v>45</v>
      </c>
      <c r="K17" s="189">
        <v>32</v>
      </c>
      <c r="L17" s="190"/>
      <c r="M17" s="190">
        <v>0</v>
      </c>
      <c r="N17" s="191">
        <v>12</v>
      </c>
      <c r="O17" s="192"/>
    </row>
    <row r="18" spans="1:15" ht="39.950000000000003" customHeight="1" thickBot="1">
      <c r="A18" s="86"/>
      <c r="B18" s="186"/>
      <c r="C18" s="78"/>
      <c r="D18" s="79"/>
      <c r="E18" s="79"/>
      <c r="F18" s="79"/>
      <c r="G18" s="79"/>
      <c r="H18" s="80"/>
      <c r="I18" s="81"/>
      <c r="J18" s="216"/>
      <c r="K18" s="216"/>
      <c r="L18" s="217"/>
      <c r="M18" s="217"/>
      <c r="N18" s="218"/>
      <c r="O18" s="219"/>
    </row>
    <row r="19" spans="1:15" ht="39.950000000000003" customHeight="1" thickBot="1">
      <c r="A19" s="87"/>
      <c r="B19" s="88"/>
      <c r="C19" s="88"/>
      <c r="D19" s="89" t="s">
        <v>31</v>
      </c>
      <c r="E19" s="89"/>
      <c r="F19" s="89"/>
      <c r="G19" s="89"/>
      <c r="H19" s="90"/>
      <c r="I19" s="91">
        <f>SUM(I11:I18)</f>
        <v>85</v>
      </c>
      <c r="J19" s="91">
        <f>SUM(J11:J18)</f>
        <v>824.1</v>
      </c>
      <c r="K19" s="91">
        <f>SUM(K10:K18)</f>
        <v>68.099999999999994</v>
      </c>
      <c r="L19" s="92">
        <f>SUM(L10:M18)</f>
        <v>56.65</v>
      </c>
      <c r="M19" s="92"/>
      <c r="N19" s="92">
        <f>SUM(N10:O18)</f>
        <v>76.150000000000006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32</v>
      </c>
      <c r="B21" s="97" t="s">
        <v>33</v>
      </c>
      <c r="C21" s="215"/>
      <c r="D21" s="194" t="s">
        <v>77</v>
      </c>
      <c r="E21" s="195"/>
      <c r="F21" s="195"/>
      <c r="G21" s="196"/>
      <c r="H21" s="102" t="s">
        <v>78</v>
      </c>
      <c r="I21" s="198">
        <v>15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36</v>
      </c>
      <c r="C22" s="108" t="s">
        <v>79</v>
      </c>
      <c r="D22" s="109" t="s">
        <v>80</v>
      </c>
      <c r="E22" s="109"/>
      <c r="F22" s="109"/>
      <c r="G22" s="109"/>
      <c r="H22" s="42" t="s">
        <v>67</v>
      </c>
      <c r="I22" s="51">
        <v>15.68</v>
      </c>
      <c r="J22" s="43">
        <v>149.1</v>
      </c>
      <c r="K22" s="43">
        <v>7.5</v>
      </c>
      <c r="L22" s="75">
        <v>8.3000000000000007</v>
      </c>
      <c r="M22" s="75"/>
      <c r="N22" s="75">
        <v>10.5</v>
      </c>
      <c r="O22" s="76"/>
    </row>
    <row r="23" spans="1:15" ht="39.950000000000003" customHeight="1">
      <c r="A23" s="47"/>
      <c r="B23" s="48" t="s">
        <v>40</v>
      </c>
      <c r="C23" s="108" t="s">
        <v>41</v>
      </c>
      <c r="D23" s="109" t="s">
        <v>82</v>
      </c>
      <c r="E23" s="109"/>
      <c r="F23" s="109"/>
      <c r="G23" s="109"/>
      <c r="H23" s="42" t="s">
        <v>83</v>
      </c>
      <c r="I23" s="51">
        <v>42.32</v>
      </c>
      <c r="J23" s="43">
        <v>387.6</v>
      </c>
      <c r="K23" s="43">
        <v>20.55</v>
      </c>
      <c r="L23" s="75">
        <v>24.4</v>
      </c>
      <c r="M23" s="75"/>
      <c r="N23" s="75">
        <v>20.7</v>
      </c>
      <c r="O23" s="76"/>
    </row>
    <row r="24" spans="1:15" ht="39.950000000000003" customHeight="1">
      <c r="A24" s="47"/>
      <c r="B24" s="48" t="s">
        <v>44</v>
      </c>
      <c r="C24" s="108" t="s">
        <v>84</v>
      </c>
      <c r="D24" s="39" t="s">
        <v>85</v>
      </c>
      <c r="E24" s="40"/>
      <c r="F24" s="40"/>
      <c r="G24" s="41"/>
      <c r="H24" s="42" t="s">
        <v>25</v>
      </c>
      <c r="I24" s="43">
        <v>16.82</v>
      </c>
      <c r="J24" s="61">
        <v>250</v>
      </c>
      <c r="K24" s="43">
        <v>4</v>
      </c>
      <c r="L24" s="110"/>
      <c r="M24" s="110">
        <v>16</v>
      </c>
      <c r="N24" s="44">
        <v>25</v>
      </c>
      <c r="O24" s="46"/>
    </row>
    <row r="25" spans="1:15" ht="39.950000000000003" customHeight="1">
      <c r="A25" s="47"/>
      <c r="B25" s="111" t="s">
        <v>23</v>
      </c>
      <c r="C25" s="108" t="s">
        <v>86</v>
      </c>
      <c r="D25" s="39" t="s">
        <v>87</v>
      </c>
      <c r="E25" s="40"/>
      <c r="F25" s="40"/>
      <c r="G25" s="41"/>
      <c r="H25" s="42" t="s">
        <v>25</v>
      </c>
      <c r="I25" s="51">
        <v>7.22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2"/>
      <c r="E26" s="113"/>
      <c r="F26" s="114"/>
      <c r="G26" s="115"/>
      <c r="H26" s="42"/>
      <c r="I26" s="51"/>
      <c r="J26" s="43"/>
      <c r="K26" s="43"/>
      <c r="L26" s="53"/>
      <c r="M26" s="53"/>
      <c r="N26" s="53"/>
      <c r="O26" s="54"/>
    </row>
    <row r="27" spans="1:15" ht="39.950000000000003" customHeight="1">
      <c r="A27" s="47"/>
      <c r="B27" s="111" t="s">
        <v>50</v>
      </c>
      <c r="C27" s="108"/>
      <c r="D27" s="116" t="s">
        <v>88</v>
      </c>
      <c r="E27" s="117"/>
      <c r="F27" s="118"/>
      <c r="G27" s="115"/>
      <c r="H27" s="42" t="s">
        <v>95</v>
      </c>
      <c r="I27" s="51">
        <v>2.96</v>
      </c>
      <c r="J27" s="43">
        <v>114</v>
      </c>
      <c r="K27" s="43">
        <v>3.8</v>
      </c>
      <c r="L27" s="53"/>
      <c r="M27" s="53">
        <v>0.6</v>
      </c>
      <c r="N27" s="53">
        <v>24</v>
      </c>
      <c r="O27" s="54"/>
    </row>
    <row r="28" spans="1:15" ht="39.950000000000003" customHeight="1">
      <c r="A28" s="119"/>
      <c r="B28" s="120" t="s">
        <v>96</v>
      </c>
      <c r="C28" s="121"/>
      <c r="D28" s="220"/>
      <c r="E28" s="220"/>
      <c r="F28" s="220"/>
      <c r="G28" s="220"/>
      <c r="H28" s="125"/>
      <c r="I28" s="51"/>
      <c r="J28" s="43"/>
      <c r="K28" s="43"/>
      <c r="L28" s="75"/>
      <c r="M28" s="75"/>
      <c r="N28" s="75"/>
      <c r="O28" s="76"/>
    </row>
    <row r="29" spans="1:15" ht="37.5" customHeight="1" thickBot="1">
      <c r="A29" s="126"/>
      <c r="B29" s="127"/>
      <c r="C29" s="127"/>
      <c r="D29" s="202" t="s">
        <v>31</v>
      </c>
      <c r="E29" s="202"/>
      <c r="F29" s="202"/>
      <c r="G29" s="202"/>
      <c r="H29" s="131"/>
      <c r="I29" s="132">
        <f>SUM(I21:I28)</f>
        <v>99.999999999999986</v>
      </c>
      <c r="J29" s="132">
        <f>SUM(J21:J28)</f>
        <v>1177.7</v>
      </c>
      <c r="K29" s="132">
        <f>SUM(K21:K28)</f>
        <v>36.849999999999994</v>
      </c>
      <c r="L29" s="133">
        <f>SUM(L21:M28)</f>
        <v>49.300000000000004</v>
      </c>
      <c r="M29" s="133"/>
      <c r="N29" s="133">
        <f>SUM(N21:O28)</f>
        <v>104.2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54</v>
      </c>
      <c r="E33" s="159"/>
      <c r="F33" s="159"/>
      <c r="G33" s="160"/>
      <c r="H33" s="161"/>
      <c r="I33" s="162">
        <f>I19+I29+I32</f>
        <v>185</v>
      </c>
      <c r="J33" s="163">
        <f>J19+J29</f>
        <v>2001.8000000000002</v>
      </c>
      <c r="K33" s="163">
        <f>SUM(K19+K29)</f>
        <v>104.94999999999999</v>
      </c>
      <c r="L33" s="164">
        <f>L19+L29</f>
        <v>105.95</v>
      </c>
      <c r="M33" s="165"/>
      <c r="N33" s="166">
        <f>N19+N29</f>
        <v>180.35000000000002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55</v>
      </c>
      <c r="B35" s="169"/>
      <c r="C35" s="170" t="s">
        <v>56</v>
      </c>
      <c r="D35" s="170"/>
      <c r="E35" s="170"/>
      <c r="F35" s="170"/>
      <c r="G35" s="170"/>
      <c r="H35" s="171" t="s">
        <v>57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58</v>
      </c>
      <c r="B37" s="169"/>
      <c r="C37" s="171" t="s">
        <v>56</v>
      </c>
      <c r="D37" s="171"/>
      <c r="E37" s="171"/>
      <c r="F37" s="171"/>
      <c r="G37" s="168"/>
      <c r="H37" s="171" t="s">
        <v>59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60</v>
      </c>
      <c r="B39" s="169"/>
      <c r="C39" s="171" t="s">
        <v>56</v>
      </c>
      <c r="D39" s="171"/>
      <c r="E39" s="171"/>
      <c r="F39" s="171"/>
      <c r="G39" s="168"/>
      <c r="H39" s="171" t="s">
        <v>61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F15"/>
    <mergeCell ref="D16:G16"/>
    <mergeCell ref="N16:O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topLeftCell="A9" zoomScale="75" zoomScaleNormal="75" zoomScaleSheetLayoutView="75" workbookViewId="0">
      <selection activeCell="B11" sqref="B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 t="s">
        <v>17</v>
      </c>
      <c r="E11" s="109"/>
      <c r="F11" s="109"/>
      <c r="G11" s="109"/>
      <c r="H11" s="42" t="s">
        <v>78</v>
      </c>
      <c r="I11" s="43">
        <v>25.22</v>
      </c>
      <c r="J11" s="71">
        <v>213</v>
      </c>
      <c r="K11" s="71">
        <v>12</v>
      </c>
      <c r="L11" s="174"/>
      <c r="M11" s="175">
        <v>5.3</v>
      </c>
      <c r="N11" s="176">
        <v>12</v>
      </c>
      <c r="O11" s="177"/>
    </row>
    <row r="12" spans="1:58" ht="39.950000000000003" customHeight="1">
      <c r="A12" s="47"/>
      <c r="B12" s="37"/>
      <c r="C12" s="49"/>
      <c r="D12" s="109"/>
      <c r="E12" s="109"/>
      <c r="F12" s="109"/>
      <c r="G12" s="109"/>
      <c r="H12" s="42"/>
      <c r="I12" s="43"/>
      <c r="J12" s="43"/>
      <c r="K12" s="43"/>
      <c r="L12" s="75"/>
      <c r="M12" s="75"/>
      <c r="N12" s="44"/>
      <c r="O12" s="46"/>
    </row>
    <row r="13" spans="1:58" ht="49.5" customHeight="1">
      <c r="A13" s="47"/>
      <c r="B13" s="48" t="s">
        <v>19</v>
      </c>
      <c r="C13" s="49"/>
      <c r="D13" s="39" t="s">
        <v>98</v>
      </c>
      <c r="E13" s="40"/>
      <c r="F13" s="40"/>
      <c r="G13" s="41"/>
      <c r="H13" s="42" t="s">
        <v>18</v>
      </c>
      <c r="I13" s="43">
        <v>45.26</v>
      </c>
      <c r="J13" s="51">
        <v>99.15</v>
      </c>
      <c r="K13" s="43">
        <v>0.1</v>
      </c>
      <c r="L13" s="178">
        <v>10.8</v>
      </c>
      <c r="M13" s="178"/>
      <c r="N13" s="75">
        <v>0.2</v>
      </c>
      <c r="O13" s="76"/>
    </row>
    <row r="14" spans="1:58" ht="39.950000000000003" customHeight="1">
      <c r="A14" s="47"/>
      <c r="B14" s="48" t="s">
        <v>44</v>
      </c>
      <c r="C14" s="49" t="s">
        <v>99</v>
      </c>
      <c r="D14" s="39" t="s">
        <v>100</v>
      </c>
      <c r="E14" s="40"/>
      <c r="F14" s="40"/>
      <c r="G14" s="41"/>
      <c r="H14" s="42" t="s">
        <v>47</v>
      </c>
      <c r="I14" s="43">
        <v>7.53</v>
      </c>
      <c r="J14" s="51">
        <v>213.8</v>
      </c>
      <c r="K14" s="43">
        <v>10.9</v>
      </c>
      <c r="L14" s="178">
        <v>18</v>
      </c>
      <c r="M14" s="178"/>
      <c r="N14" s="75">
        <v>2</v>
      </c>
      <c r="O14" s="76"/>
    </row>
    <row r="15" spans="1:58" ht="39.950000000000003" customHeight="1">
      <c r="A15" s="47"/>
      <c r="B15" s="55" t="s">
        <v>23</v>
      </c>
      <c r="C15" s="108" t="s">
        <v>75</v>
      </c>
      <c r="D15" s="39" t="s">
        <v>101</v>
      </c>
      <c r="E15" s="40"/>
      <c r="F15" s="40"/>
      <c r="G15" s="41"/>
      <c r="H15" s="42" t="s">
        <v>25</v>
      </c>
      <c r="I15" s="51">
        <v>6.11</v>
      </c>
      <c r="J15" s="43">
        <v>112</v>
      </c>
      <c r="K15" s="43">
        <v>5</v>
      </c>
      <c r="L15" s="75">
        <v>0.2</v>
      </c>
      <c r="M15" s="75"/>
      <c r="N15" s="75">
        <v>12.3</v>
      </c>
      <c r="O15" s="76"/>
    </row>
    <row r="16" spans="1:58" ht="39.950000000000003" customHeight="1">
      <c r="A16" s="47"/>
      <c r="B16" s="182"/>
      <c r="C16" s="183"/>
      <c r="D16" s="122"/>
      <c r="E16" s="123"/>
      <c r="F16" s="123"/>
      <c r="G16" s="184"/>
      <c r="H16" s="70"/>
      <c r="I16" s="185"/>
      <c r="J16" s="62"/>
      <c r="K16" s="62"/>
      <c r="L16" s="63"/>
      <c r="M16" s="63"/>
      <c r="N16" s="63"/>
      <c r="O16" s="64"/>
    </row>
    <row r="17" spans="1:15" ht="39.950000000000003" customHeight="1">
      <c r="A17" s="47"/>
      <c r="B17" s="55" t="s">
        <v>26</v>
      </c>
      <c r="C17" s="73"/>
      <c r="D17" s="74" t="s">
        <v>27</v>
      </c>
      <c r="E17" s="74"/>
      <c r="F17" s="74"/>
      <c r="G17" s="74"/>
      <c r="H17" s="42" t="s">
        <v>102</v>
      </c>
      <c r="I17" s="43">
        <v>5.75</v>
      </c>
      <c r="J17" s="51">
        <v>78</v>
      </c>
      <c r="K17" s="51">
        <v>12</v>
      </c>
      <c r="L17" s="178">
        <v>4.5</v>
      </c>
      <c r="M17" s="178"/>
      <c r="N17" s="178">
        <v>2</v>
      </c>
      <c r="O17" s="221"/>
    </row>
    <row r="18" spans="1:15" ht="39.950000000000003" customHeight="1" thickBot="1">
      <c r="A18" s="86"/>
      <c r="B18" s="186" t="s">
        <v>66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7"/>
      <c r="B19" s="88"/>
      <c r="C19" s="88"/>
      <c r="D19" s="89" t="s">
        <v>31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715.95</v>
      </c>
      <c r="K19" s="91">
        <f>SUM(K10:K18)</f>
        <v>40</v>
      </c>
      <c r="L19" s="92">
        <f>SUM(L10:M18)</f>
        <v>38.800000000000004</v>
      </c>
      <c r="M19" s="92"/>
      <c r="N19" s="92">
        <f>SUM(N10:O18)</f>
        <v>28.5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32</v>
      </c>
      <c r="B21" s="97" t="s">
        <v>33</v>
      </c>
      <c r="C21" s="215"/>
      <c r="D21" s="194" t="s">
        <v>103</v>
      </c>
      <c r="E21" s="195"/>
      <c r="F21" s="195"/>
      <c r="G21" s="196"/>
      <c r="H21" s="102" t="s">
        <v>78</v>
      </c>
      <c r="I21" s="198">
        <v>14.06</v>
      </c>
      <c r="J21" s="103">
        <v>140</v>
      </c>
      <c r="K21" s="103">
        <v>12</v>
      </c>
      <c r="L21" s="104"/>
      <c r="M21" s="104">
        <v>1</v>
      </c>
      <c r="N21" s="105">
        <v>14</v>
      </c>
      <c r="O21" s="106"/>
    </row>
    <row r="22" spans="1:15" ht="58.5" customHeight="1">
      <c r="A22" s="47"/>
      <c r="B22" s="107" t="s">
        <v>36</v>
      </c>
      <c r="C22" s="108" t="s">
        <v>104</v>
      </c>
      <c r="D22" s="109" t="s">
        <v>105</v>
      </c>
      <c r="E22" s="109"/>
      <c r="F22" s="109"/>
      <c r="G22" s="109"/>
      <c r="H22" s="42" t="s">
        <v>106</v>
      </c>
      <c r="I22" s="51">
        <v>21.21</v>
      </c>
      <c r="J22" s="43">
        <v>206</v>
      </c>
      <c r="K22" s="43">
        <v>11.2</v>
      </c>
      <c r="L22" s="75">
        <v>7.1</v>
      </c>
      <c r="M22" s="75"/>
      <c r="N22" s="75">
        <v>25.3</v>
      </c>
      <c r="O22" s="76"/>
    </row>
    <row r="23" spans="1:15" ht="39.950000000000003" customHeight="1">
      <c r="A23" s="47"/>
      <c r="B23" s="48" t="s">
        <v>40</v>
      </c>
      <c r="C23" s="108" t="s">
        <v>107</v>
      </c>
      <c r="D23" s="109" t="s">
        <v>108</v>
      </c>
      <c r="E23" s="109"/>
      <c r="F23" s="109"/>
      <c r="G23" s="109"/>
      <c r="H23" s="42" t="s">
        <v>78</v>
      </c>
      <c r="I23" s="51">
        <v>35.79</v>
      </c>
      <c r="J23" s="43">
        <v>194.2</v>
      </c>
      <c r="K23" s="43">
        <v>4.2</v>
      </c>
      <c r="L23" s="75">
        <v>14</v>
      </c>
      <c r="M23" s="75"/>
      <c r="N23" s="75">
        <v>28</v>
      </c>
      <c r="O23" s="76"/>
    </row>
    <row r="24" spans="1:15" ht="39.950000000000003" customHeight="1">
      <c r="A24" s="47"/>
      <c r="B24" s="48" t="s">
        <v>44</v>
      </c>
      <c r="C24" s="108" t="s">
        <v>109</v>
      </c>
      <c r="D24" s="39" t="s">
        <v>110</v>
      </c>
      <c r="E24" s="40"/>
      <c r="F24" s="40"/>
      <c r="G24" s="41"/>
      <c r="H24" s="42" t="s">
        <v>47</v>
      </c>
      <c r="I24" s="43">
        <v>12.92</v>
      </c>
      <c r="J24" s="61">
        <v>320</v>
      </c>
      <c r="K24" s="43">
        <v>12</v>
      </c>
      <c r="L24" s="110"/>
      <c r="M24" s="110">
        <v>54.2</v>
      </c>
      <c r="N24" s="44">
        <v>31</v>
      </c>
      <c r="O24" s="46"/>
    </row>
    <row r="25" spans="1:15" ht="39.950000000000003" customHeight="1">
      <c r="A25" s="47"/>
      <c r="B25" s="111" t="s">
        <v>23</v>
      </c>
      <c r="C25" s="108" t="s">
        <v>86</v>
      </c>
      <c r="D25" s="39" t="s">
        <v>111</v>
      </c>
      <c r="E25" s="40"/>
      <c r="F25" s="40"/>
      <c r="G25" s="41"/>
      <c r="H25" s="42" t="s">
        <v>25</v>
      </c>
      <c r="I25" s="51">
        <v>12.12</v>
      </c>
      <c r="J25" s="43">
        <v>126</v>
      </c>
      <c r="K25" s="43">
        <v>1.2</v>
      </c>
      <c r="L25" s="75">
        <v>0</v>
      </c>
      <c r="M25" s="75"/>
      <c r="N25" s="75">
        <v>1.6</v>
      </c>
      <c r="O25" s="76"/>
    </row>
    <row r="26" spans="1:15" ht="39.950000000000003" customHeight="1">
      <c r="A26" s="47"/>
      <c r="B26" s="111"/>
      <c r="C26" s="108"/>
      <c r="D26" s="112"/>
      <c r="E26" s="113"/>
      <c r="F26" s="114"/>
      <c r="G26" s="115"/>
      <c r="H26" s="42"/>
      <c r="I26" s="51"/>
      <c r="J26" s="43"/>
      <c r="K26" s="43"/>
      <c r="L26" s="53"/>
      <c r="M26" s="53"/>
      <c r="N26" s="53"/>
      <c r="O26" s="54"/>
    </row>
    <row r="27" spans="1:15" ht="39.950000000000003" customHeight="1">
      <c r="A27" s="47"/>
      <c r="B27" s="111" t="s">
        <v>50</v>
      </c>
      <c r="C27" s="108"/>
      <c r="D27" s="116" t="s">
        <v>112</v>
      </c>
      <c r="E27" s="117"/>
      <c r="F27" s="118"/>
      <c r="G27" s="115"/>
      <c r="H27" s="42" t="s">
        <v>113</v>
      </c>
      <c r="I27" s="51">
        <v>3.9</v>
      </c>
      <c r="J27" s="43">
        <v>111</v>
      </c>
      <c r="K27" s="43">
        <v>12</v>
      </c>
      <c r="L27" s="53"/>
      <c r="M27" s="53">
        <v>9.8000000000000007</v>
      </c>
      <c r="N27" s="53">
        <v>12.3</v>
      </c>
      <c r="O27" s="54"/>
    </row>
    <row r="28" spans="1:15" ht="39.950000000000003" customHeight="1">
      <c r="A28" s="119"/>
      <c r="B28" s="120" t="s">
        <v>53</v>
      </c>
      <c r="C28" s="121"/>
      <c r="D28" s="220"/>
      <c r="E28" s="220"/>
      <c r="F28" s="220"/>
      <c r="G28" s="220"/>
      <c r="H28" s="125"/>
      <c r="I28" s="51"/>
      <c r="J28" s="43"/>
      <c r="K28" s="43"/>
      <c r="L28" s="75"/>
      <c r="M28" s="75"/>
      <c r="N28" s="75"/>
      <c r="O28" s="76"/>
    </row>
    <row r="29" spans="1:15" ht="37.5" customHeight="1" thickBot="1">
      <c r="A29" s="126"/>
      <c r="B29" s="127"/>
      <c r="C29" s="127"/>
      <c r="D29" s="202" t="s">
        <v>31</v>
      </c>
      <c r="E29" s="202"/>
      <c r="F29" s="202"/>
      <c r="G29" s="202"/>
      <c r="H29" s="131"/>
      <c r="I29" s="132">
        <f>SUM(I21:I28)</f>
        <v>100.00000000000001</v>
      </c>
      <c r="J29" s="132">
        <f>SUM(J21:J28)</f>
        <v>1097.2</v>
      </c>
      <c r="K29" s="132">
        <f>SUM(K21:K28)</f>
        <v>52.6</v>
      </c>
      <c r="L29" s="133">
        <f>SUM(L21:M28)</f>
        <v>86.100000000000009</v>
      </c>
      <c r="M29" s="133"/>
      <c r="N29" s="133">
        <f>SUM(N21:O28)</f>
        <v>112.19999999999999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54</v>
      </c>
      <c r="E33" s="159"/>
      <c r="F33" s="159"/>
      <c r="G33" s="160"/>
      <c r="H33" s="161"/>
      <c r="I33" s="162">
        <f>I19+I29+I32</f>
        <v>189.87</v>
      </c>
      <c r="J33" s="163">
        <f>J19+J29</f>
        <v>1813.15</v>
      </c>
      <c r="K33" s="163">
        <f>SUM(K19+K29)</f>
        <v>92.6</v>
      </c>
      <c r="L33" s="164">
        <f>L19+L29</f>
        <v>124.9</v>
      </c>
      <c r="M33" s="165"/>
      <c r="N33" s="166">
        <f>N19+N29</f>
        <v>140.69999999999999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55</v>
      </c>
      <c r="B35" s="169"/>
      <c r="C35" s="170" t="s">
        <v>56</v>
      </c>
      <c r="D35" s="170"/>
      <c r="E35" s="170"/>
      <c r="F35" s="170"/>
      <c r="G35" s="170"/>
      <c r="H35" s="171" t="s">
        <v>57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58</v>
      </c>
      <c r="B37" s="169"/>
      <c r="C37" s="171" t="s">
        <v>56</v>
      </c>
      <c r="D37" s="171"/>
      <c r="E37" s="171"/>
      <c r="F37" s="171"/>
      <c r="G37" s="168"/>
      <c r="H37" s="171" t="s">
        <v>59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60</v>
      </c>
      <c r="B39" s="169"/>
      <c r="C39" s="171" t="s">
        <v>56</v>
      </c>
      <c r="D39" s="171"/>
      <c r="E39" s="171"/>
      <c r="F39" s="171"/>
      <c r="G39" s="168"/>
      <c r="H39" s="171" t="s">
        <v>61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B12" sqref="B12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71"/>
      <c r="K11" s="71"/>
      <c r="L11" s="174"/>
      <c r="M11" s="175"/>
      <c r="N11" s="176"/>
      <c r="O11" s="177"/>
    </row>
    <row r="12" spans="1:58" ht="39.950000000000003" customHeight="1">
      <c r="A12" s="47"/>
      <c r="B12" s="37"/>
      <c r="C12" s="49"/>
      <c r="D12" s="109" t="s">
        <v>34</v>
      </c>
      <c r="E12" s="109"/>
      <c r="F12" s="109"/>
      <c r="G12" s="109"/>
      <c r="H12" s="42" t="s">
        <v>18</v>
      </c>
      <c r="I12" s="43">
        <v>10.95</v>
      </c>
      <c r="J12" s="43">
        <v>111</v>
      </c>
      <c r="K12" s="43">
        <v>23.5</v>
      </c>
      <c r="L12" s="75">
        <v>1.2</v>
      </c>
      <c r="M12" s="75"/>
      <c r="N12" s="44">
        <v>10.199999999999999</v>
      </c>
      <c r="O12" s="46"/>
    </row>
    <row r="13" spans="1:58" ht="49.5" customHeight="1">
      <c r="A13" s="47"/>
      <c r="B13" s="48" t="s">
        <v>19</v>
      </c>
      <c r="C13" s="49"/>
      <c r="D13" s="39" t="s">
        <v>98</v>
      </c>
      <c r="E13" s="40"/>
      <c r="F13" s="40"/>
      <c r="G13" s="41"/>
      <c r="H13" s="42" t="s">
        <v>18</v>
      </c>
      <c r="I13" s="43">
        <v>47.76</v>
      </c>
      <c r="J13" s="51">
        <v>99.15</v>
      </c>
      <c r="K13" s="43">
        <v>0.1</v>
      </c>
      <c r="L13" s="178">
        <v>10.8</v>
      </c>
      <c r="M13" s="178"/>
      <c r="N13" s="75">
        <v>0.2</v>
      </c>
      <c r="O13" s="76"/>
    </row>
    <row r="14" spans="1:58" ht="39.950000000000003" customHeight="1">
      <c r="A14" s="47"/>
      <c r="B14" s="48" t="s">
        <v>44</v>
      </c>
      <c r="C14" s="49" t="s">
        <v>99</v>
      </c>
      <c r="D14" s="39" t="s">
        <v>100</v>
      </c>
      <c r="E14" s="40"/>
      <c r="F14" s="40"/>
      <c r="G14" s="41"/>
      <c r="H14" s="42" t="s">
        <v>25</v>
      </c>
      <c r="I14" s="43">
        <v>11.22</v>
      </c>
      <c r="J14" s="51">
        <v>213.8</v>
      </c>
      <c r="K14" s="43">
        <v>10.9</v>
      </c>
      <c r="L14" s="178">
        <v>18</v>
      </c>
      <c r="M14" s="178"/>
      <c r="N14" s="75">
        <v>2</v>
      </c>
      <c r="O14" s="76"/>
    </row>
    <row r="15" spans="1:58" ht="39.950000000000003" customHeight="1">
      <c r="A15" s="47"/>
      <c r="B15" s="55" t="s">
        <v>23</v>
      </c>
      <c r="C15" s="108" t="s">
        <v>75</v>
      </c>
      <c r="D15" s="39" t="s">
        <v>101</v>
      </c>
      <c r="E15" s="40"/>
      <c r="F15" s="40"/>
      <c r="G15" s="41"/>
      <c r="H15" s="42" t="s">
        <v>25</v>
      </c>
      <c r="I15" s="51">
        <v>9.17</v>
      </c>
      <c r="J15" s="43">
        <v>112</v>
      </c>
      <c r="K15" s="43">
        <v>5</v>
      </c>
      <c r="L15" s="75">
        <v>0.2</v>
      </c>
      <c r="M15" s="75"/>
      <c r="N15" s="75">
        <v>12.3</v>
      </c>
      <c r="O15" s="76"/>
    </row>
    <row r="16" spans="1:58" ht="39.950000000000003" customHeight="1">
      <c r="A16" s="47"/>
      <c r="B16" s="182"/>
      <c r="C16" s="183"/>
      <c r="D16" s="122"/>
      <c r="E16" s="123"/>
      <c r="F16" s="123"/>
      <c r="G16" s="184"/>
      <c r="H16" s="70"/>
      <c r="I16" s="185"/>
      <c r="J16" s="62"/>
      <c r="K16" s="62"/>
      <c r="L16" s="63"/>
      <c r="M16" s="63"/>
      <c r="N16" s="63"/>
      <c r="O16" s="64"/>
    </row>
    <row r="17" spans="1:15" ht="39.950000000000003" customHeight="1">
      <c r="A17" s="47"/>
      <c r="B17" s="55" t="s">
        <v>26</v>
      </c>
      <c r="C17" s="73"/>
      <c r="D17" s="74" t="s">
        <v>114</v>
      </c>
      <c r="E17" s="74"/>
      <c r="F17" s="74"/>
      <c r="G17" s="74"/>
      <c r="H17" s="42" t="s">
        <v>102</v>
      </c>
      <c r="I17" s="43">
        <v>5.9</v>
      </c>
      <c r="J17" s="51">
        <v>78</v>
      </c>
      <c r="K17" s="51">
        <v>12</v>
      </c>
      <c r="L17" s="178">
        <v>4.5</v>
      </c>
      <c r="M17" s="178"/>
      <c r="N17" s="178">
        <v>2</v>
      </c>
      <c r="O17" s="221"/>
    </row>
    <row r="18" spans="1:15" ht="39.950000000000003" customHeight="1" thickBot="1">
      <c r="A18" s="86"/>
      <c r="B18" s="186" t="s">
        <v>66</v>
      </c>
      <c r="C18" s="78"/>
      <c r="D18" s="79"/>
      <c r="E18" s="79"/>
      <c r="F18" s="79"/>
      <c r="G18" s="79"/>
      <c r="H18" s="80"/>
      <c r="I18" s="81"/>
      <c r="J18" s="189"/>
      <c r="K18" s="189"/>
      <c r="L18" s="190"/>
      <c r="M18" s="190"/>
      <c r="N18" s="191"/>
      <c r="O18" s="192"/>
    </row>
    <row r="19" spans="1:15" ht="39.950000000000003" customHeight="1" thickBot="1">
      <c r="A19" s="87"/>
      <c r="B19" s="88"/>
      <c r="C19" s="88"/>
      <c r="D19" s="89" t="s">
        <v>31</v>
      </c>
      <c r="E19" s="89"/>
      <c r="F19" s="89"/>
      <c r="G19" s="89"/>
      <c r="H19" s="90"/>
      <c r="I19" s="91">
        <f>SUM(I11:I18)</f>
        <v>85</v>
      </c>
      <c r="J19" s="91">
        <f>SUM(J11:J18)</f>
        <v>613.95000000000005</v>
      </c>
      <c r="K19" s="91">
        <f>SUM(K10:K18)</f>
        <v>51.5</v>
      </c>
      <c r="L19" s="92">
        <f>SUM(L10:M18)</f>
        <v>34.700000000000003</v>
      </c>
      <c r="M19" s="92"/>
      <c r="N19" s="92">
        <f>SUM(N10:O18)</f>
        <v>26.7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32</v>
      </c>
      <c r="B21" s="97" t="s">
        <v>33</v>
      </c>
      <c r="C21" s="215"/>
      <c r="D21" s="194" t="s">
        <v>103</v>
      </c>
      <c r="E21" s="195"/>
      <c r="F21" s="195"/>
      <c r="G21" s="196"/>
      <c r="H21" s="102" t="s">
        <v>78</v>
      </c>
      <c r="I21" s="198">
        <v>14.06</v>
      </c>
      <c r="J21" s="103">
        <v>140</v>
      </c>
      <c r="K21" s="103">
        <v>12</v>
      </c>
      <c r="L21" s="104"/>
      <c r="M21" s="104">
        <v>1</v>
      </c>
      <c r="N21" s="105">
        <v>14</v>
      </c>
      <c r="O21" s="106"/>
    </row>
    <row r="22" spans="1:15" ht="58.5" customHeight="1">
      <c r="A22" s="47"/>
      <c r="B22" s="107" t="s">
        <v>36</v>
      </c>
      <c r="C22" s="108" t="s">
        <v>104</v>
      </c>
      <c r="D22" s="109" t="s">
        <v>105</v>
      </c>
      <c r="E22" s="109"/>
      <c r="F22" s="109"/>
      <c r="G22" s="109"/>
      <c r="H22" s="42" t="s">
        <v>115</v>
      </c>
      <c r="I22" s="51">
        <v>19.79</v>
      </c>
      <c r="J22" s="43">
        <v>206</v>
      </c>
      <c r="K22" s="43">
        <v>11.2</v>
      </c>
      <c r="L22" s="75">
        <v>7.1</v>
      </c>
      <c r="M22" s="75"/>
      <c r="N22" s="75">
        <v>25.3</v>
      </c>
      <c r="O22" s="76"/>
    </row>
    <row r="23" spans="1:15" ht="39.950000000000003" customHeight="1">
      <c r="A23" s="47"/>
      <c r="B23" s="48" t="s">
        <v>40</v>
      </c>
      <c r="C23" s="108" t="s">
        <v>107</v>
      </c>
      <c r="D23" s="109" t="s">
        <v>108</v>
      </c>
      <c r="E23" s="109"/>
      <c r="F23" s="109"/>
      <c r="G23" s="109"/>
      <c r="H23" s="42" t="s">
        <v>78</v>
      </c>
      <c r="I23" s="51">
        <v>35.79</v>
      </c>
      <c r="J23" s="43">
        <v>194.2</v>
      </c>
      <c r="K23" s="43">
        <v>4.2</v>
      </c>
      <c r="L23" s="75">
        <v>14</v>
      </c>
      <c r="M23" s="75"/>
      <c r="N23" s="75">
        <v>28</v>
      </c>
      <c r="O23" s="76"/>
    </row>
    <row r="24" spans="1:15" ht="39.950000000000003" customHeight="1">
      <c r="A24" s="47"/>
      <c r="B24" s="48" t="s">
        <v>44</v>
      </c>
      <c r="C24" s="108" t="s">
        <v>109</v>
      </c>
      <c r="D24" s="39" t="s">
        <v>110</v>
      </c>
      <c r="E24" s="40"/>
      <c r="F24" s="40"/>
      <c r="G24" s="41"/>
      <c r="H24" s="42" t="s">
        <v>25</v>
      </c>
      <c r="I24" s="43">
        <v>17.22</v>
      </c>
      <c r="J24" s="61">
        <v>320</v>
      </c>
      <c r="K24" s="43">
        <v>12</v>
      </c>
      <c r="L24" s="110"/>
      <c r="M24" s="110">
        <v>54.2</v>
      </c>
      <c r="N24" s="44">
        <v>31</v>
      </c>
      <c r="O24" s="46"/>
    </row>
    <row r="25" spans="1:15" ht="39.950000000000003" customHeight="1">
      <c r="A25" s="47"/>
      <c r="B25" s="111" t="s">
        <v>23</v>
      </c>
      <c r="C25" s="108" t="s">
        <v>86</v>
      </c>
      <c r="D25" s="39" t="s">
        <v>111</v>
      </c>
      <c r="E25" s="40"/>
      <c r="F25" s="40"/>
      <c r="G25" s="41"/>
      <c r="H25" s="42" t="s">
        <v>25</v>
      </c>
      <c r="I25" s="51">
        <v>12.12</v>
      </c>
      <c r="J25" s="43">
        <v>126</v>
      </c>
      <c r="K25" s="43">
        <v>1.2</v>
      </c>
      <c r="L25" s="75">
        <v>0</v>
      </c>
      <c r="M25" s="75"/>
      <c r="N25" s="75">
        <v>1.6</v>
      </c>
      <c r="O25" s="76"/>
    </row>
    <row r="26" spans="1:15" ht="39.950000000000003" customHeight="1">
      <c r="A26" s="47"/>
      <c r="B26" s="111"/>
      <c r="C26" s="108"/>
      <c r="D26" s="112"/>
      <c r="E26" s="113"/>
      <c r="F26" s="114"/>
      <c r="G26" s="115"/>
      <c r="H26" s="42"/>
      <c r="I26" s="51"/>
      <c r="J26" s="43"/>
      <c r="K26" s="43"/>
      <c r="L26" s="53"/>
      <c r="M26" s="53"/>
      <c r="N26" s="53"/>
      <c r="O26" s="54"/>
    </row>
    <row r="27" spans="1:15" ht="39.950000000000003" customHeight="1">
      <c r="A27" s="47"/>
      <c r="B27" s="111" t="s">
        <v>50</v>
      </c>
      <c r="C27" s="108"/>
      <c r="D27" s="116" t="s">
        <v>112</v>
      </c>
      <c r="E27" s="117"/>
      <c r="F27" s="118"/>
      <c r="G27" s="115"/>
      <c r="H27" s="42" t="s">
        <v>116</v>
      </c>
      <c r="I27" s="51">
        <v>1.02</v>
      </c>
      <c r="J27" s="43">
        <v>111</v>
      </c>
      <c r="K27" s="43">
        <v>12</v>
      </c>
      <c r="L27" s="53"/>
      <c r="M27" s="53">
        <v>9.8000000000000007</v>
      </c>
      <c r="N27" s="53">
        <v>12.3</v>
      </c>
      <c r="O27" s="54"/>
    </row>
    <row r="28" spans="1:15" ht="39.950000000000003" customHeight="1">
      <c r="A28" s="119"/>
      <c r="B28" s="120" t="s">
        <v>53</v>
      </c>
      <c r="C28" s="121"/>
      <c r="D28" s="220"/>
      <c r="E28" s="220"/>
      <c r="F28" s="220"/>
      <c r="G28" s="220"/>
      <c r="H28" s="125"/>
      <c r="I28" s="51"/>
      <c r="J28" s="43"/>
      <c r="K28" s="43"/>
      <c r="L28" s="75"/>
      <c r="M28" s="75"/>
      <c r="N28" s="75"/>
      <c r="O28" s="76"/>
    </row>
    <row r="29" spans="1:15" ht="37.5" customHeight="1" thickBot="1">
      <c r="A29" s="126"/>
      <c r="B29" s="127"/>
      <c r="C29" s="127"/>
      <c r="D29" s="202" t="s">
        <v>31</v>
      </c>
      <c r="E29" s="202"/>
      <c r="F29" s="202"/>
      <c r="G29" s="202"/>
      <c r="H29" s="131"/>
      <c r="I29" s="132">
        <f>SUM(I21:I28)</f>
        <v>100</v>
      </c>
      <c r="J29" s="132">
        <f>SUM(J21:J28)</f>
        <v>1097.2</v>
      </c>
      <c r="K29" s="132">
        <f>SUM(K21:K28)</f>
        <v>52.6</v>
      </c>
      <c r="L29" s="133">
        <f>SUM(L21:M28)</f>
        <v>86.100000000000009</v>
      </c>
      <c r="M29" s="133"/>
      <c r="N29" s="133">
        <f>SUM(N21:O28)</f>
        <v>112.19999999999999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54</v>
      </c>
      <c r="E33" s="159"/>
      <c r="F33" s="159"/>
      <c r="G33" s="160"/>
      <c r="H33" s="161"/>
      <c r="I33" s="162">
        <f>I19+I29+I32</f>
        <v>185</v>
      </c>
      <c r="J33" s="163">
        <f>J19+J29</f>
        <v>1711.15</v>
      </c>
      <c r="K33" s="163">
        <f>SUM(K19+K29)</f>
        <v>104.1</v>
      </c>
      <c r="L33" s="164">
        <f>L19+L29</f>
        <v>120.80000000000001</v>
      </c>
      <c r="M33" s="165"/>
      <c r="N33" s="166">
        <f>N19+N29</f>
        <v>138.89999999999998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55</v>
      </c>
      <c r="B35" s="169"/>
      <c r="C35" s="170" t="s">
        <v>56</v>
      </c>
      <c r="D35" s="170"/>
      <c r="E35" s="170"/>
      <c r="F35" s="170"/>
      <c r="G35" s="170"/>
      <c r="H35" s="171" t="s">
        <v>57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58</v>
      </c>
      <c r="B37" s="169"/>
      <c r="C37" s="171" t="s">
        <v>56</v>
      </c>
      <c r="D37" s="171"/>
      <c r="E37" s="171"/>
      <c r="F37" s="171"/>
      <c r="G37" s="168"/>
      <c r="H37" s="171" t="s">
        <v>59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60</v>
      </c>
      <c r="B39" s="169"/>
      <c r="C39" s="171" t="s">
        <v>56</v>
      </c>
      <c r="D39" s="171"/>
      <c r="E39" s="171"/>
      <c r="F39" s="171"/>
      <c r="G39" s="168"/>
      <c r="H39" s="171" t="s">
        <v>61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10,05</vt:lpstr>
      <vt:lpstr>10,05б</vt:lpstr>
      <vt:lpstr>11,05</vt:lpstr>
      <vt:lpstr>11,05б</vt:lpstr>
      <vt:lpstr>12,05</vt:lpstr>
      <vt:lpstr>12,05б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2023-05-22T08:49:42Z</cp:lastPrinted>
  <dcterms:created xsi:type="dcterms:W3CDTF">2023-05-22T08:48:43Z</dcterms:created>
  <dcterms:modified xsi:type="dcterms:W3CDTF">2023-05-22T08:50:01Z</dcterms:modified>
</cp:coreProperties>
</file>